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2"/>
  </bookViews>
  <sheets>
    <sheet name="Kohdetiedot" sheetId="1" r:id="rId1"/>
    <sheet name="Taulukko 1 Energianlähteet" sheetId="2" r:id="rId2"/>
    <sheet name="Taulukko 2 Toimenpiteet" sheetId="3" r:id="rId3"/>
  </sheets>
  <definedNames>
    <definedName name="_xlnm.Print_Area" localSheetId="1">'Taulukko 1 Energianlähteet'!$B$3:$G$25</definedName>
    <definedName name="_xlnm.Print_Area" localSheetId="2">'Taulukko 2 Toimenpiteet'!$B$3:$U$41</definedName>
  </definedNames>
  <calcPr fullCalcOnLoad="1"/>
</workbook>
</file>

<file path=xl/comments3.xml><?xml version="1.0" encoding="utf-8"?>
<comments xmlns="http://schemas.openxmlformats.org/spreadsheetml/2006/main">
  <authors>
    <author>Ulla Suomi</author>
  </authors>
  <commentList>
    <comment ref="U12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3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4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5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6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7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8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19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0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1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2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3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4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5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6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7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8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29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0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1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2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8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9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40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3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4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5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6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  <comment ref="U37" authorId="0">
      <text>
        <r>
          <rPr>
            <sz val="8"/>
            <rFont val="Tahoma"/>
            <family val="2"/>
          </rPr>
          <t>Toimenpide:
T= toteutettu
P=päätetty toteuttaa
H=toteuttamista harkitaan
E=ei toteuteta</t>
        </r>
      </text>
    </comment>
  </commentList>
</comments>
</file>

<file path=xl/sharedStrings.xml><?xml version="1.0" encoding="utf-8"?>
<sst xmlns="http://schemas.openxmlformats.org/spreadsheetml/2006/main" count="108" uniqueCount="92">
  <si>
    <t>%</t>
  </si>
  <si>
    <t>EUR</t>
  </si>
  <si>
    <t>EUR/a</t>
  </si>
  <si>
    <t xml:space="preserve"> </t>
  </si>
  <si>
    <t>TMA</t>
  </si>
  <si>
    <t>YHTEENSÄ</t>
  </si>
  <si>
    <t>no</t>
  </si>
  <si>
    <t>a</t>
  </si>
  <si>
    <t>t/a</t>
  </si>
  <si>
    <t xml:space="preserve"> T,P,H,E</t>
  </si>
  <si>
    <t>Osoite</t>
  </si>
  <si>
    <t>Tarvittaessa lisää rivi Insert row (lisää rivi) toiminnolla</t>
  </si>
  <si>
    <t>Hankkeen diaari numero</t>
  </si>
  <si>
    <t>esim.</t>
  </si>
  <si>
    <t>Toimiala</t>
  </si>
  <si>
    <t>Kohteen tiedot</t>
  </si>
  <si>
    <t>Postinro ja toimipaikka</t>
  </si>
  <si>
    <t>Rakennustilavuus</t>
  </si>
  <si>
    <t>Lämmitetty tilavuus</t>
  </si>
  <si>
    <t>Kylmätilavuus</t>
  </si>
  <si>
    <r>
      <t>m</t>
    </r>
    <r>
      <rPr>
        <vertAlign val="superscript"/>
        <sz val="10"/>
        <rFont val="Arial"/>
        <family val="2"/>
      </rPr>
      <t>3</t>
    </r>
  </si>
  <si>
    <t>Rakennustyyppi</t>
  </si>
  <si>
    <t>*Tähän valitaan rakennustyyppi listasta vastaavati kuin katselmusten seurantalomakkeella B1 ESS puolella tällä hetkellä</t>
  </si>
  <si>
    <t>*Tähän valitaan toimiala listasta vastaavati kuin katselmusten seurantalomakkeella B1 ESS puolella tällä hetkellä</t>
  </si>
  <si>
    <t>Rakennusvuosi</t>
  </si>
  <si>
    <t>Kiinteistörekisteritunnus</t>
  </si>
  <si>
    <t>Kohteen käyttötarkoitus ja toiminta:</t>
  </si>
  <si>
    <t>Rakennuksen bruttoala</t>
  </si>
  <si>
    <t>lämmin</t>
  </si>
  <si>
    <t>kylmä</t>
  </si>
  <si>
    <r>
      <t>m</t>
    </r>
    <r>
      <rPr>
        <vertAlign val="superscript"/>
        <sz val="10"/>
        <rFont val="Arial"/>
        <family val="2"/>
      </rPr>
      <t>2</t>
    </r>
  </si>
  <si>
    <t>Peruskorjausvuosi</t>
  </si>
  <si>
    <t>diaari</t>
  </si>
  <si>
    <t>Tekijät</t>
  </si>
  <si>
    <t>Vastuuhenkilöt</t>
  </si>
  <si>
    <t>LVI</t>
  </si>
  <si>
    <t>Sähkö</t>
  </si>
  <si>
    <t>Rakennusten lkm</t>
  </si>
  <si>
    <t>Tuotanto</t>
  </si>
  <si>
    <t>Raportin päiväys</t>
  </si>
  <si>
    <t>Kohteen nimi</t>
  </si>
  <si>
    <t>Yhteyshenkilön sähköposti</t>
  </si>
  <si>
    <t>Yhteyshenkilön nimi</t>
  </si>
  <si>
    <t>/</t>
  </si>
  <si>
    <t>esim. 15.2.2008</t>
  </si>
  <si>
    <t>Turve</t>
  </si>
  <si>
    <t>Täytä vihreällä merkityt solut</t>
  </si>
  <si>
    <t>Vihreällä merkityt solut ovat pakollisia</t>
  </si>
  <si>
    <t>Taulukko 1</t>
  </si>
  <si>
    <t>Ehdotettujen toimenpiteiden jälkeen</t>
  </si>
  <si>
    <t>Tyyppi</t>
  </si>
  <si>
    <t>GWh/a</t>
  </si>
  <si>
    <r>
      <t>CO</t>
    </r>
    <r>
      <rPr>
        <vertAlign val="subscript"/>
        <sz val="10"/>
        <rFont val="Tahoma"/>
        <family val="2"/>
      </rPr>
      <t>2</t>
    </r>
    <r>
      <rPr>
        <sz val="10"/>
        <rFont val="Tahoma"/>
        <family val="2"/>
      </rPr>
      <t>-muutos tonnia/a</t>
    </r>
  </si>
  <si>
    <t>Öljy</t>
  </si>
  <si>
    <t>Biokaasu</t>
  </si>
  <si>
    <t>Kivihiili</t>
  </si>
  <si>
    <t>Vesivoima</t>
  </si>
  <si>
    <t>Maakaasu</t>
  </si>
  <si>
    <t>Tuulivoima</t>
  </si>
  <si>
    <t>Muut uusiutumattomat</t>
  </si>
  <si>
    <t>Aurinkoenergia</t>
  </si>
  <si>
    <t>Uusiutumattomat yhteensä</t>
  </si>
  <si>
    <t>Muut uusiutuvat</t>
  </si>
  <si>
    <t>Uusiutuvat yhteensä</t>
  </si>
  <si>
    <t>Kaikki yhteensä</t>
  </si>
  <si>
    <t>-</t>
  </si>
  <si>
    <t>GWh/vuosi</t>
  </si>
  <si>
    <t>Korvattava energianlähde</t>
  </si>
  <si>
    <t>Sinisellä merkittyjen solujen arvot lasketaan</t>
  </si>
  <si>
    <t>xxxx</t>
  </si>
  <si>
    <t>EHDOTETUN TOIMENPITEEN KUVAUS</t>
  </si>
  <si>
    <t>Raportin kohta</t>
  </si>
  <si>
    <t>Sovitut jatko-toimet</t>
  </si>
  <si>
    <t>Investointi</t>
  </si>
  <si>
    <t>Säästö</t>
  </si>
  <si>
    <r>
      <t>CO</t>
    </r>
    <r>
      <rPr>
        <b/>
        <vertAlign val="subscript"/>
        <sz val="8"/>
        <rFont val="Times New Roman"/>
        <family val="1"/>
      </rPr>
      <t>2</t>
    </r>
    <r>
      <rPr>
        <b/>
        <sz val="8"/>
        <rFont val="Times New Roman"/>
        <family val="1"/>
      </rPr>
      <t>-päästön vähenemä</t>
    </r>
  </si>
  <si>
    <t>TOIMENPITEEN VAIKUTUKSET</t>
  </si>
  <si>
    <t>TALOUDELLISET TIEDOT</t>
  </si>
  <si>
    <t>Uusiutuvien energianlähteiden lisäys</t>
  </si>
  <si>
    <t>ERITTELY</t>
  </si>
  <si>
    <t>Taulukko 2. Yhteenveto ehdotetuista toimenpiteistä</t>
  </si>
  <si>
    <t>Sähkön tuonti</t>
  </si>
  <si>
    <t>Sähkön vienti</t>
  </si>
  <si>
    <t>Puupolttoaineet</t>
  </si>
  <si>
    <t>Peltobiomassat</t>
  </si>
  <si>
    <t>Jätepolttoaineet</t>
  </si>
  <si>
    <t>Nykytilanne</t>
  </si>
  <si>
    <t>Vuosi</t>
  </si>
  <si>
    <t>Kunnan yhteyshenkilö</t>
  </si>
  <si>
    <t>Yhteyshenkilö Kuntatauluun liittyvissä kysymyksissä</t>
  </si>
  <si>
    <t>Kuntataulu-tiedosto K untakatselmusten tietojen siirtoon</t>
  </si>
  <si>
    <t>Kuntakatselmuksen raportointi taulukko Kuntataulu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</si>
</sst>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0"/>
    <numFmt numFmtId="173" formatCode="0.0"/>
    <numFmt numFmtId="174" formatCode="d\.m\.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0B]d\.\ mmmm&quot;ta &quot;yyyy"/>
    <numFmt numFmtId="180" formatCode="d\.m\.yyyy;@"/>
    <numFmt numFmtId="181" formatCode="0.000"/>
  </numFmts>
  <fonts count="5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0"/>
      <name val="MS Sans Serif"/>
      <family val="2"/>
    </font>
    <font>
      <sz val="10"/>
      <color indexed="18"/>
      <name val="MS Sans Serif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b/>
      <sz val="10"/>
      <name val="Arial"/>
      <family val="2"/>
    </font>
    <font>
      <sz val="10"/>
      <color indexed="55"/>
      <name val="Arial"/>
      <family val="2"/>
    </font>
    <font>
      <vertAlign val="superscript"/>
      <sz val="10"/>
      <name val="Arial"/>
      <family val="2"/>
    </font>
    <font>
      <sz val="8.5"/>
      <name val="MS Sans Serif"/>
      <family val="2"/>
    </font>
    <font>
      <sz val="8.5"/>
      <color indexed="23"/>
      <name val="MS Sans Serif"/>
      <family val="2"/>
    </font>
    <font>
      <sz val="10"/>
      <color indexed="23"/>
      <name val="MS Sans Serif"/>
      <family val="2"/>
    </font>
    <font>
      <sz val="10"/>
      <color indexed="23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2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7" fillId="0" borderId="7" applyFill="0" applyBorder="0" applyAlignment="0">
      <protection/>
    </xf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27" borderId="9" applyNumberFormat="0" applyAlignment="0" applyProtection="0"/>
    <xf numFmtId="9" fontId="0" fillId="0" borderId="0" applyFont="0" applyFill="0" applyBorder="0" applyAlignment="0" applyProtection="0"/>
    <xf numFmtId="0" fontId="8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33" borderId="11" xfId="0" applyFont="1" applyFill="1" applyBorder="1" applyAlignment="1" applyProtection="1">
      <alignment/>
      <protection hidden="1"/>
    </xf>
    <xf numFmtId="1" fontId="2" fillId="33" borderId="11" xfId="0" applyNumberFormat="1" applyFont="1" applyFill="1" applyBorder="1" applyAlignment="1" applyProtection="1">
      <alignment/>
      <protection hidden="1"/>
    </xf>
    <xf numFmtId="174" fontId="2" fillId="33" borderId="11" xfId="0" applyNumberFormat="1" applyFont="1" applyFill="1" applyBorder="1" applyAlignment="1" applyProtection="1">
      <alignment/>
      <protection hidden="1"/>
    </xf>
    <xf numFmtId="49" fontId="2" fillId="33" borderId="11" xfId="0" applyNumberFormat="1" applyFont="1" applyFill="1" applyBorder="1" applyAlignment="1" applyProtection="1">
      <alignment horizontal="left"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1" fontId="2" fillId="33" borderId="14" xfId="0" applyNumberFormat="1" applyFont="1" applyFill="1" applyBorder="1" applyAlignment="1" applyProtection="1">
      <alignment/>
      <protection hidden="1"/>
    </xf>
    <xf numFmtId="174" fontId="2" fillId="33" borderId="14" xfId="0" applyNumberFormat="1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Continuous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Continuous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173" fontId="3" fillId="0" borderId="21" xfId="0" applyNumberFormat="1" applyFont="1" applyBorder="1" applyAlignment="1" applyProtection="1">
      <alignment horizontal="center"/>
      <protection hidden="1"/>
    </xf>
    <xf numFmtId="1" fontId="3" fillId="0" borderId="21" xfId="0" applyNumberFormat="1" applyFont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1" fontId="3" fillId="0" borderId="21" xfId="0" applyNumberFormat="1" applyFont="1" applyFill="1" applyBorder="1" applyAlignment="1" applyProtection="1">
      <alignment horizontal="center"/>
      <protection hidden="1"/>
    </xf>
    <xf numFmtId="1" fontId="3" fillId="0" borderId="14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5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 hidden="1"/>
    </xf>
    <xf numFmtId="1" fontId="1" fillId="0" borderId="25" xfId="0" applyNumberFormat="1" applyFont="1" applyFill="1" applyBorder="1" applyAlignment="1" applyProtection="1">
      <alignment/>
      <protection hidden="1"/>
    </xf>
    <xf numFmtId="173" fontId="1" fillId="0" borderId="25" xfId="0" applyNumberFormat="1" applyFont="1" applyFill="1" applyBorder="1" applyAlignment="1" applyProtection="1">
      <alignment/>
      <protection hidden="1"/>
    </xf>
    <xf numFmtId="1" fontId="1" fillId="0" borderId="26" xfId="0" applyNumberFormat="1" applyFont="1" applyFill="1" applyBorder="1" applyAlignment="1" applyProtection="1">
      <alignment/>
      <protection hidden="1"/>
    </xf>
    <xf numFmtId="1" fontId="1" fillId="0" borderId="26" xfId="0" applyNumberFormat="1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1" fontId="5" fillId="0" borderId="29" xfId="0" applyNumberFormat="1" applyFont="1" applyFill="1" applyBorder="1" applyAlignment="1" applyProtection="1">
      <alignment/>
      <protection/>
    </xf>
    <xf numFmtId="173" fontId="5" fillId="0" borderId="29" xfId="0" applyNumberFormat="1" applyFont="1" applyFill="1" applyBorder="1" applyAlignment="1" applyProtection="1">
      <alignment/>
      <protection/>
    </xf>
    <xf numFmtId="1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" fontId="10" fillId="0" borderId="32" xfId="0" applyNumberFormat="1" applyFont="1" applyFill="1" applyBorder="1" applyAlignment="1" applyProtection="1">
      <alignment/>
      <protection hidden="1"/>
    </xf>
    <xf numFmtId="173" fontId="10" fillId="0" borderId="32" xfId="0" applyNumberFormat="1" applyFont="1" applyFill="1" applyBorder="1" applyAlignment="1" applyProtection="1">
      <alignment/>
      <protection hidden="1"/>
    </xf>
    <xf numFmtId="1" fontId="10" fillId="0" borderId="29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33" borderId="33" xfId="0" applyFont="1" applyFill="1" applyBorder="1" applyAlignment="1" applyProtection="1">
      <alignment/>
      <protection hidden="1"/>
    </xf>
    <xf numFmtId="0" fontId="5" fillId="0" borderId="29" xfId="0" applyFont="1" applyFill="1" applyBorder="1" applyAlignment="1" applyProtection="1">
      <alignment/>
      <protection/>
    </xf>
    <xf numFmtId="0" fontId="5" fillId="34" borderId="32" xfId="0" applyFont="1" applyFill="1" applyBorder="1" applyAlignment="1" applyProtection="1">
      <alignment/>
      <protection locked="0"/>
    </xf>
    <xf numFmtId="1" fontId="5" fillId="34" borderId="32" xfId="0" applyNumberFormat="1" applyFont="1" applyFill="1" applyBorder="1" applyAlignment="1" applyProtection="1">
      <alignment/>
      <protection locked="0"/>
    </xf>
    <xf numFmtId="173" fontId="5" fillId="34" borderId="32" xfId="0" applyNumberFormat="1" applyFont="1" applyFill="1" applyBorder="1" applyAlignment="1" applyProtection="1">
      <alignment/>
      <protection locked="0"/>
    </xf>
    <xf numFmtId="1" fontId="5" fillId="34" borderId="34" xfId="0" applyNumberFormat="1" applyFon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/>
      <protection locked="0"/>
    </xf>
    <xf numFmtId="0" fontId="5" fillId="34" borderId="29" xfId="0" applyFont="1" applyFill="1" applyBorder="1" applyAlignment="1" applyProtection="1">
      <alignment/>
      <protection locked="0"/>
    </xf>
    <xf numFmtId="1" fontId="5" fillId="34" borderId="29" xfId="0" applyNumberFormat="1" applyFont="1" applyFill="1" applyBorder="1" applyAlignment="1" applyProtection="1">
      <alignment/>
      <protection locked="0"/>
    </xf>
    <xf numFmtId="173" fontId="5" fillId="34" borderId="29" xfId="0" applyNumberFormat="1" applyFont="1" applyFill="1" applyBorder="1" applyAlignment="1" applyProtection="1">
      <alignment/>
      <protection locked="0"/>
    </xf>
    <xf numFmtId="1" fontId="5" fillId="34" borderId="32" xfId="0" applyNumberFormat="1" applyFont="1" applyFill="1" applyBorder="1" applyAlignment="1" applyProtection="1">
      <alignment/>
      <protection locked="0"/>
    </xf>
    <xf numFmtId="1" fontId="5" fillId="34" borderId="36" xfId="0" applyNumberFormat="1" applyFont="1" applyFill="1" applyBorder="1" applyAlignment="1" applyProtection="1">
      <alignment/>
      <protection locked="0"/>
    </xf>
    <xf numFmtId="0" fontId="5" fillId="34" borderId="3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left"/>
      <protection locked="0"/>
    </xf>
    <xf numFmtId="0" fontId="0" fillId="0" borderId="39" xfId="0" applyFont="1" applyFill="1" applyBorder="1" applyAlignment="1" applyProtection="1">
      <alignment/>
      <protection/>
    </xf>
    <xf numFmtId="0" fontId="12" fillId="0" borderId="40" xfId="0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/>
      <protection/>
    </xf>
    <xf numFmtId="0" fontId="12" fillId="0" borderId="40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4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9" fontId="3" fillId="0" borderId="21" xfId="0" applyNumberFormat="1" applyFont="1" applyFill="1" applyBorder="1" applyAlignment="1" applyProtection="1">
      <alignment horizontal="center"/>
      <protection hidden="1"/>
    </xf>
    <xf numFmtId="49" fontId="5" fillId="34" borderId="34" xfId="0" applyNumberFormat="1" applyFon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  <xf numFmtId="49" fontId="2" fillId="33" borderId="14" xfId="0" applyNumberFormat="1" applyFont="1" applyFill="1" applyBorder="1" applyAlignment="1" applyProtection="1">
      <alignment/>
      <protection hidden="1"/>
    </xf>
    <xf numFmtId="49" fontId="5" fillId="34" borderId="32" xfId="0" applyNumberFormat="1" applyFont="1" applyFill="1" applyBorder="1" applyAlignment="1" applyProtection="1">
      <alignment/>
      <protection locked="0"/>
    </xf>
    <xf numFmtId="49" fontId="5" fillId="34" borderId="32" xfId="0" applyNumberFormat="1" applyFont="1" applyFill="1" applyBorder="1" applyAlignment="1" applyProtection="1">
      <alignment/>
      <protection locked="0"/>
    </xf>
    <xf numFmtId="49" fontId="5" fillId="0" borderId="30" xfId="0" applyNumberFormat="1" applyFont="1" applyFill="1" applyBorder="1" applyAlignment="1" applyProtection="1">
      <alignment/>
      <protection/>
    </xf>
    <xf numFmtId="49" fontId="1" fillId="0" borderId="26" xfId="0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7" xfId="0" applyNumberFormat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wrapText="1"/>
    </xf>
    <xf numFmtId="0" fontId="18" fillId="35" borderId="42" xfId="0" applyFont="1" applyFill="1" applyBorder="1" applyAlignment="1">
      <alignment/>
    </xf>
    <xf numFmtId="0" fontId="19" fillId="35" borderId="42" xfId="0" applyFont="1" applyFill="1" applyBorder="1" applyAlignment="1">
      <alignment/>
    </xf>
    <xf numFmtId="0" fontId="18" fillId="35" borderId="42" xfId="0" applyFont="1" applyFill="1" applyBorder="1" applyAlignment="1">
      <alignment horizontal="center"/>
    </xf>
    <xf numFmtId="0" fontId="18" fillId="35" borderId="42" xfId="0" applyFont="1" applyFill="1" applyBorder="1" applyAlignment="1">
      <alignment horizontal="center" wrapText="1"/>
    </xf>
    <xf numFmtId="0" fontId="18" fillId="35" borderId="43" xfId="0" applyFont="1" applyFill="1" applyBorder="1" applyAlignment="1">
      <alignment wrapText="1"/>
    </xf>
    <xf numFmtId="0" fontId="18" fillId="35" borderId="43" xfId="0" applyFont="1" applyFill="1" applyBorder="1" applyAlignment="1">
      <alignment/>
    </xf>
    <xf numFmtId="0" fontId="18" fillId="35" borderId="44" xfId="0" applyFont="1" applyFill="1" applyBorder="1" applyAlignment="1">
      <alignment/>
    </xf>
    <xf numFmtId="0" fontId="19" fillId="35" borderId="45" xfId="0" applyFont="1" applyFill="1" applyBorder="1" applyAlignment="1">
      <alignment wrapText="1"/>
    </xf>
    <xf numFmtId="0" fontId="19" fillId="35" borderId="46" xfId="0" applyFont="1" applyFill="1" applyBorder="1" applyAlignment="1">
      <alignment/>
    </xf>
    <xf numFmtId="0" fontId="18" fillId="35" borderId="44" xfId="0" applyFont="1" applyFill="1" applyBorder="1" applyAlignment="1">
      <alignment horizontal="center"/>
    </xf>
    <xf numFmtId="0" fontId="18" fillId="35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0" fillId="37" borderId="0" xfId="0" applyFill="1" applyAlignment="1" applyProtection="1">
      <alignment/>
      <protection/>
    </xf>
    <xf numFmtId="49" fontId="0" fillId="37" borderId="0" xfId="0" applyNumberFormat="1" applyFill="1" applyAlignment="1" applyProtection="1">
      <alignment/>
      <protection/>
    </xf>
    <xf numFmtId="1" fontId="5" fillId="34" borderId="32" xfId="0" applyNumberFormat="1" applyFon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/>
    </xf>
    <xf numFmtId="0" fontId="18" fillId="35" borderId="0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8" fillId="36" borderId="45" xfId="0" applyFont="1" applyFill="1" applyBorder="1" applyAlignment="1">
      <alignment/>
    </xf>
    <xf numFmtId="0" fontId="18" fillId="34" borderId="42" xfId="0" applyFont="1" applyFill="1" applyBorder="1" applyAlignment="1" applyProtection="1">
      <alignment/>
      <protection locked="0"/>
    </xf>
    <xf numFmtId="0" fontId="18" fillId="34" borderId="43" xfId="0" applyFont="1" applyFill="1" applyBorder="1" applyAlignment="1" applyProtection="1">
      <alignment/>
      <protection locked="0"/>
    </xf>
    <xf numFmtId="0" fontId="18" fillId="34" borderId="44" xfId="0" applyFont="1" applyFill="1" applyBorder="1" applyAlignment="1" applyProtection="1">
      <alignment/>
      <protection locked="0"/>
    </xf>
    <xf numFmtId="0" fontId="18" fillId="34" borderId="44" xfId="0" applyFont="1" applyFill="1" applyBorder="1" applyAlignment="1" applyProtection="1">
      <alignment wrapText="1"/>
      <protection locked="0"/>
    </xf>
    <xf numFmtId="0" fontId="18" fillId="34" borderId="42" xfId="0" applyFont="1" applyFill="1" applyBorder="1" applyAlignment="1" applyProtection="1">
      <alignment wrapText="1"/>
      <protection locked="0"/>
    </xf>
    <xf numFmtId="0" fontId="18" fillId="34" borderId="43" xfId="0" applyFont="1" applyFill="1" applyBorder="1" applyAlignment="1" applyProtection="1">
      <alignment wrapText="1"/>
      <protection locked="0"/>
    </xf>
    <xf numFmtId="0" fontId="0" fillId="0" borderId="47" xfId="0" applyBorder="1" applyAlignment="1">
      <alignment vertical="center" wrapText="1"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right"/>
    </xf>
    <xf numFmtId="0" fontId="19" fillId="34" borderId="0" xfId="0" applyFont="1" applyFill="1" applyBorder="1" applyAlignment="1" applyProtection="1">
      <alignment horizontal="center"/>
      <protection locked="0"/>
    </xf>
    <xf numFmtId="173" fontId="5" fillId="36" borderId="32" xfId="0" applyNumberFormat="1" applyFont="1" applyFill="1" applyBorder="1" applyAlignment="1" applyProtection="1">
      <alignment/>
      <protection hidden="1"/>
    </xf>
    <xf numFmtId="0" fontId="0" fillId="0" borderId="47" xfId="0" applyBorder="1" applyAlignment="1">
      <alignment horizontal="center" vertical="center" wrapText="1"/>
    </xf>
    <xf numFmtId="1" fontId="3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3" fillId="0" borderId="49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/>
    </xf>
    <xf numFmtId="0" fontId="18" fillId="36" borderId="45" xfId="0" applyFont="1" applyFill="1" applyBorder="1" applyAlignment="1">
      <alignment horizontal="center"/>
    </xf>
    <xf numFmtId="9" fontId="18" fillId="36" borderId="45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9" fontId="18" fillId="36" borderId="42" xfId="0" applyNumberFormat="1" applyFont="1" applyFill="1" applyBorder="1" applyAlignment="1">
      <alignment/>
    </xf>
    <xf numFmtId="9" fontId="18" fillId="36" borderId="44" xfId="0" applyNumberFormat="1" applyFont="1" applyFill="1" applyBorder="1" applyAlignment="1">
      <alignment/>
    </xf>
    <xf numFmtId="0" fontId="0" fillId="0" borderId="7" xfId="0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35" borderId="52" xfId="0" applyFont="1" applyFill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center" vertical="center" wrapText="1"/>
    </xf>
    <xf numFmtId="0" fontId="19" fillId="35" borderId="53" xfId="0" applyFont="1" applyFill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173" fontId="3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vertical="center" wrapText="1"/>
    </xf>
    <xf numFmtId="173" fontId="3" fillId="0" borderId="50" xfId="0" applyNumberFormat="1" applyFont="1" applyBorder="1" applyAlignment="1" applyProtection="1">
      <alignment horizontal="center" vertical="center"/>
      <protection hidden="1"/>
    </xf>
    <xf numFmtId="173" fontId="3" fillId="0" borderId="11" xfId="0" applyNumberFormat="1" applyFont="1" applyBorder="1" applyAlignment="1" applyProtection="1">
      <alignment horizontal="center" vertical="center"/>
      <protection hidden="1"/>
    </xf>
    <xf numFmtId="173" fontId="3" fillId="0" borderId="17" xfId="0" applyNumberFormat="1" applyFont="1" applyBorder="1" applyAlignment="1" applyProtection="1">
      <alignment horizontal="center" vertical="center"/>
      <protection hidden="1"/>
    </xf>
    <xf numFmtId="173" fontId="3" fillId="0" borderId="49" xfId="0" applyNumberFormat="1" applyFont="1" applyBorder="1" applyAlignment="1" applyProtection="1">
      <alignment horizontal="center" vertical="center"/>
      <protection hidden="1"/>
    </xf>
    <xf numFmtId="173" fontId="3" fillId="0" borderId="14" xfId="0" applyNumberFormat="1" applyFont="1" applyBorder="1" applyAlignment="1" applyProtection="1">
      <alignment horizontal="center" vertical="center"/>
      <protection hidden="1"/>
    </xf>
    <xf numFmtId="173" fontId="3" fillId="0" borderId="21" xfId="0" applyNumberFormat="1" applyFont="1" applyBorder="1" applyAlignment="1" applyProtection="1">
      <alignment horizontal="center" vertical="center"/>
      <protection hidden="1"/>
    </xf>
    <xf numFmtId="1" fontId="3" fillId="0" borderId="48" xfId="0" applyNumberFormat="1" applyFont="1" applyBorder="1" applyAlignment="1" applyProtection="1">
      <alignment horizontal="center" vertical="center" wrapText="1"/>
      <protection hidden="1"/>
    </xf>
    <xf numFmtId="49" fontId="3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54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hidden="1"/>
    </xf>
    <xf numFmtId="181" fontId="5" fillId="34" borderId="34" xfId="0" applyNumberFormat="1" applyFont="1" applyFill="1" applyBorder="1" applyAlignment="1" applyProtection="1">
      <alignment/>
      <protection locked="0"/>
    </xf>
    <xf numFmtId="181" fontId="5" fillId="34" borderId="32" xfId="0" applyNumberFormat="1" applyFont="1" applyFill="1" applyBorder="1" applyAlignment="1" applyProtection="1">
      <alignment/>
      <protection locked="0"/>
    </xf>
    <xf numFmtId="181" fontId="5" fillId="34" borderId="3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usta" xfId="54"/>
    <cellStyle name="Neutral" xfId="55"/>
    <cellStyle name="Note" xfId="56"/>
    <cellStyle name="Output" xfId="57"/>
    <cellStyle name="Percent" xfId="58"/>
    <cellStyle name="sininen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zoomScale="90" zoomScaleNormal="90" zoomScalePageLayoutView="0" workbookViewId="0" topLeftCell="A1">
      <selection activeCell="G99" sqref="G99"/>
    </sheetView>
  </sheetViews>
  <sheetFormatPr defaultColWidth="9.140625" defaultRowHeight="12.75"/>
  <cols>
    <col min="1" max="1" width="3.7109375" style="64" customWidth="1"/>
    <col min="2" max="2" width="32.421875" style="64" customWidth="1"/>
    <col min="3" max="3" width="10.7109375" style="64" customWidth="1"/>
    <col min="4" max="4" width="2.8515625" style="64" customWidth="1"/>
    <col min="5" max="5" width="9.8515625" style="64" bestFit="1" customWidth="1"/>
    <col min="6" max="6" width="1.421875" style="64" customWidth="1"/>
    <col min="7" max="7" width="9.28125" style="64" customWidth="1"/>
    <col min="8" max="8" width="0.9921875" style="64" customWidth="1"/>
    <col min="9" max="9" width="9.28125" style="64" bestFit="1" customWidth="1"/>
    <col min="10" max="16384" width="9.140625" style="64" customWidth="1"/>
  </cols>
  <sheetData>
    <row r="1" s="57" customFormat="1" ht="12.75">
      <c r="A1" s="56" t="s">
        <v>90</v>
      </c>
    </row>
    <row r="2" spans="1:9" ht="12.75">
      <c r="A2" s="58"/>
      <c r="B2" s="59">
        <v>40220</v>
      </c>
      <c r="C2" s="60"/>
      <c r="D2" s="60"/>
      <c r="E2" s="60"/>
      <c r="F2" s="60"/>
      <c r="G2" s="60"/>
      <c r="H2" s="60"/>
      <c r="I2" s="60"/>
    </row>
    <row r="3" spans="1:14" ht="12.75">
      <c r="A3" s="61"/>
      <c r="B3" s="145" t="s">
        <v>12</v>
      </c>
      <c r="C3" s="145"/>
      <c r="D3" s="62"/>
      <c r="E3" s="66"/>
      <c r="F3" s="69" t="s">
        <v>43</v>
      </c>
      <c r="G3" s="67"/>
      <c r="H3" s="69" t="s">
        <v>43</v>
      </c>
      <c r="I3" s="68"/>
      <c r="K3" s="94" t="s">
        <v>47</v>
      </c>
      <c r="L3" s="94"/>
      <c r="M3" s="94"/>
      <c r="N3" s="94"/>
    </row>
    <row r="4" spans="1:9" ht="12.75">
      <c r="A4" s="61"/>
      <c r="B4" s="60"/>
      <c r="C4" s="63" t="s">
        <v>13</v>
      </c>
      <c r="D4" s="63"/>
      <c r="E4" s="70">
        <v>5200001</v>
      </c>
      <c r="F4" s="71" t="s">
        <v>43</v>
      </c>
      <c r="G4" s="72">
        <v>460</v>
      </c>
      <c r="H4" s="73" t="s">
        <v>43</v>
      </c>
      <c r="I4" s="74">
        <v>2007</v>
      </c>
    </row>
    <row r="5" spans="2:9" ht="12.75">
      <c r="B5" s="60"/>
      <c r="C5" s="60"/>
      <c r="D5" s="60"/>
      <c r="E5" s="60"/>
      <c r="F5" s="60"/>
      <c r="G5" s="60"/>
      <c r="H5" s="60"/>
      <c r="I5" s="60"/>
    </row>
    <row r="6" spans="2:9" ht="12.75">
      <c r="B6" s="75" t="s">
        <v>39</v>
      </c>
      <c r="C6" s="65"/>
      <c r="D6" s="60"/>
      <c r="E6" s="63" t="s">
        <v>44</v>
      </c>
      <c r="F6" s="60"/>
      <c r="G6" s="60"/>
      <c r="H6" s="60"/>
      <c r="I6" s="60"/>
    </row>
    <row r="7" ht="5.25" customHeight="1">
      <c r="C7" s="76"/>
    </row>
    <row r="8" ht="13.5" customHeight="1">
      <c r="C8" s="76"/>
    </row>
    <row r="9" spans="2:9" ht="12.75">
      <c r="B9" s="146" t="s">
        <v>15</v>
      </c>
      <c r="C9" s="146"/>
      <c r="D9" s="146"/>
      <c r="E9" s="146"/>
      <c r="F9" s="146"/>
      <c r="G9" s="146"/>
      <c r="H9" s="146"/>
      <c r="I9" s="146"/>
    </row>
    <row r="10" ht="3.75" customHeight="1"/>
    <row r="11" spans="2:9" ht="12.75">
      <c r="B11" s="64" t="s">
        <v>40</v>
      </c>
      <c r="C11" s="147"/>
      <c r="D11" s="147"/>
      <c r="E11" s="147"/>
      <c r="F11" s="147"/>
      <c r="G11" s="147"/>
      <c r="H11" s="147"/>
      <c r="I11" s="147"/>
    </row>
    <row r="12" spans="3:9" ht="5.25" customHeight="1">
      <c r="C12" s="77"/>
      <c r="D12" s="77"/>
      <c r="E12" s="77"/>
      <c r="F12" s="77"/>
      <c r="G12" s="77"/>
      <c r="H12" s="77"/>
      <c r="I12" s="77"/>
    </row>
    <row r="13" spans="2:9" ht="12.75" hidden="1">
      <c r="B13" s="64" t="s">
        <v>10</v>
      </c>
      <c r="C13" s="144"/>
      <c r="D13" s="144"/>
      <c r="E13" s="144"/>
      <c r="F13" s="144"/>
      <c r="G13" s="144"/>
      <c r="H13" s="144"/>
      <c r="I13" s="144"/>
    </row>
    <row r="14" spans="3:9" ht="4.5" customHeight="1" hidden="1">
      <c r="C14" s="77"/>
      <c r="D14" s="77"/>
      <c r="E14" s="77"/>
      <c r="F14" s="77"/>
      <c r="G14" s="77"/>
      <c r="H14" s="77"/>
      <c r="I14" s="77"/>
    </row>
    <row r="15" spans="2:9" ht="12.75" hidden="1">
      <c r="B15" s="64" t="s">
        <v>16</v>
      </c>
      <c r="C15" s="93"/>
      <c r="E15" s="144"/>
      <c r="F15" s="144"/>
      <c r="G15" s="144"/>
      <c r="H15" s="144"/>
      <c r="I15" s="144"/>
    </row>
    <row r="16" ht="5.25" customHeight="1"/>
    <row r="17" spans="2:3" ht="12.75" hidden="1">
      <c r="B17" s="64" t="s">
        <v>21</v>
      </c>
      <c r="C17" s="64" t="s">
        <v>22</v>
      </c>
    </row>
    <row r="18" ht="5.25" customHeight="1" hidden="1"/>
    <row r="19" spans="2:3" ht="12.75" hidden="1">
      <c r="B19" s="64" t="s">
        <v>14</v>
      </c>
      <c r="C19" s="64" t="s">
        <v>23</v>
      </c>
    </row>
    <row r="20" ht="5.25" customHeight="1" hidden="1"/>
    <row r="21" ht="12.75" hidden="1">
      <c r="B21" s="64" t="s">
        <v>17</v>
      </c>
    </row>
    <row r="22" ht="3.75" customHeight="1" hidden="1"/>
    <row r="23" spans="2:4" ht="14.25" hidden="1">
      <c r="B23" s="79" t="s">
        <v>18</v>
      </c>
      <c r="C23" s="78"/>
      <c r="D23" s="64" t="s">
        <v>20</v>
      </c>
    </row>
    <row r="24" ht="4.5" customHeight="1" hidden="1">
      <c r="B24" s="79"/>
    </row>
    <row r="25" spans="2:4" ht="14.25" hidden="1">
      <c r="B25" s="79" t="s">
        <v>19</v>
      </c>
      <c r="C25" s="78"/>
      <c r="D25" s="64" t="s">
        <v>20</v>
      </c>
    </row>
    <row r="26" ht="3.75" customHeight="1" hidden="1"/>
    <row r="27" ht="12.75" customHeight="1" hidden="1">
      <c r="B27" s="64" t="s">
        <v>27</v>
      </c>
    </row>
    <row r="28" ht="3" customHeight="1" hidden="1"/>
    <row r="29" spans="2:4" ht="12.75" customHeight="1" hidden="1">
      <c r="B29" s="79" t="s">
        <v>28</v>
      </c>
      <c r="C29" s="78"/>
      <c r="D29" s="64" t="s">
        <v>30</v>
      </c>
    </row>
    <row r="30" ht="3.75" customHeight="1" hidden="1">
      <c r="B30" s="79"/>
    </row>
    <row r="31" spans="2:4" ht="12.75" customHeight="1" hidden="1">
      <c r="B31" s="79" t="s">
        <v>29</v>
      </c>
      <c r="C31" s="78"/>
      <c r="D31" s="64" t="s">
        <v>30</v>
      </c>
    </row>
    <row r="32" ht="3.75" customHeight="1" hidden="1"/>
    <row r="33" ht="4.5" customHeight="1" hidden="1"/>
    <row r="34" spans="2:3" ht="12.75" hidden="1">
      <c r="B34" s="64" t="s">
        <v>24</v>
      </c>
      <c r="C34" s="78"/>
    </row>
    <row r="35" ht="3" customHeight="1" hidden="1"/>
    <row r="36" spans="2:3" ht="12.75" hidden="1">
      <c r="B36" s="64" t="s">
        <v>31</v>
      </c>
      <c r="C36" s="78"/>
    </row>
    <row r="37" ht="3" customHeight="1" hidden="1"/>
    <row r="38" spans="2:9" ht="12.75" hidden="1">
      <c r="B38" s="64" t="s">
        <v>25</v>
      </c>
      <c r="C38" s="148"/>
      <c r="D38" s="148"/>
      <c r="E38" s="148"/>
      <c r="F38" s="148"/>
      <c r="G38" s="148"/>
      <c r="H38" s="148"/>
      <c r="I38" s="148"/>
    </row>
    <row r="39" ht="4.5" customHeight="1" hidden="1"/>
    <row r="40" spans="2:3" ht="12.75" hidden="1">
      <c r="B40" s="64" t="s">
        <v>37</v>
      </c>
      <c r="C40" s="78"/>
    </row>
    <row r="41" spans="3:10" ht="3" customHeight="1" hidden="1">
      <c r="C41" s="77"/>
      <c r="D41" s="77"/>
      <c r="E41" s="77"/>
      <c r="F41" s="77"/>
      <c r="G41" s="77"/>
      <c r="H41" s="77"/>
      <c r="I41" s="77"/>
      <c r="J41" s="77"/>
    </row>
    <row r="42" spans="2:10" ht="12.75" hidden="1">
      <c r="B42" s="64" t="s">
        <v>38</v>
      </c>
      <c r="C42" s="148"/>
      <c r="D42" s="148"/>
      <c r="E42" s="148"/>
      <c r="F42" s="148"/>
      <c r="G42" s="148"/>
      <c r="H42" s="148"/>
      <c r="I42" s="148"/>
      <c r="J42" s="149"/>
    </row>
    <row r="43" spans="2:10" ht="14.25" customHeight="1">
      <c r="B43" s="64" t="s">
        <v>88</v>
      </c>
      <c r="C43" s="147"/>
      <c r="D43" s="147"/>
      <c r="E43" s="147"/>
      <c r="F43" s="147"/>
      <c r="G43" s="147"/>
      <c r="H43" s="147"/>
      <c r="I43" s="147"/>
      <c r="J43" s="139"/>
    </row>
    <row r="44" spans="2:10" ht="12.75" hidden="1">
      <c r="B44" s="64" t="s">
        <v>33</v>
      </c>
      <c r="C44" s="148"/>
      <c r="D44" s="148"/>
      <c r="E44" s="148"/>
      <c r="F44" s="148"/>
      <c r="G44" s="148"/>
      <c r="H44" s="148"/>
      <c r="I44" s="148"/>
      <c r="J44" s="148"/>
    </row>
    <row r="45" spans="3:10" ht="3.75" customHeight="1" hidden="1">
      <c r="C45" s="150"/>
      <c r="D45" s="150"/>
      <c r="E45" s="150"/>
      <c r="F45" s="150"/>
      <c r="G45" s="150"/>
      <c r="H45" s="150"/>
      <c r="I45" s="150"/>
      <c r="J45" s="150"/>
    </row>
    <row r="46" ht="12.75" hidden="1">
      <c r="B46" s="64" t="s">
        <v>34</v>
      </c>
    </row>
    <row r="47" spans="2:10" ht="12.75" hidden="1">
      <c r="B47" s="79" t="s">
        <v>35</v>
      </c>
      <c r="C47" s="148"/>
      <c r="D47" s="148"/>
      <c r="E47" s="148"/>
      <c r="F47" s="148"/>
      <c r="G47" s="148"/>
      <c r="H47" s="148"/>
      <c r="I47" s="148"/>
      <c r="J47" s="148"/>
    </row>
    <row r="48" spans="2:10" ht="4.5" customHeight="1" hidden="1">
      <c r="B48" s="79"/>
      <c r="C48" s="80"/>
      <c r="D48" s="80"/>
      <c r="E48" s="80"/>
      <c r="F48" s="80"/>
      <c r="G48" s="80"/>
      <c r="H48" s="80"/>
      <c r="I48" s="80"/>
      <c r="J48" s="80"/>
    </row>
    <row r="49" spans="2:10" ht="12.75" hidden="1">
      <c r="B49" s="79" t="s">
        <v>36</v>
      </c>
      <c r="C49" s="148"/>
      <c r="D49" s="148"/>
      <c r="E49" s="148"/>
      <c r="F49" s="148"/>
      <c r="G49" s="148"/>
      <c r="H49" s="148"/>
      <c r="I49" s="148"/>
      <c r="J49" s="148"/>
    </row>
    <row r="50" spans="2:10" ht="7.5" customHeight="1" hidden="1">
      <c r="B50" s="79"/>
      <c r="C50" s="81"/>
      <c r="D50" s="81"/>
      <c r="E50" s="81"/>
      <c r="F50" s="81"/>
      <c r="G50" s="81"/>
      <c r="H50" s="81"/>
      <c r="I50" s="81"/>
      <c r="J50" s="81"/>
    </row>
    <row r="51" spans="2:10" ht="12.75" hidden="1">
      <c r="B51" s="64" t="s">
        <v>26</v>
      </c>
      <c r="C51" s="150"/>
      <c r="D51" s="150"/>
      <c r="E51" s="150"/>
      <c r="F51" s="150"/>
      <c r="G51" s="150"/>
      <c r="H51" s="150"/>
      <c r="I51" s="150"/>
      <c r="J51" s="150"/>
    </row>
    <row r="52" spans="3:10" ht="25.5" customHeight="1">
      <c r="C52" s="150"/>
      <c r="D52" s="150"/>
      <c r="E52" s="150"/>
      <c r="F52" s="150"/>
      <c r="G52" s="150"/>
      <c r="H52" s="150"/>
      <c r="I52" s="150"/>
      <c r="J52" s="150"/>
    </row>
    <row r="53" ht="12.75">
      <c r="B53" s="64" t="s">
        <v>89</v>
      </c>
    </row>
    <row r="54" spans="3:10" ht="3.75" customHeight="1">
      <c r="C54" s="77"/>
      <c r="D54" s="77"/>
      <c r="E54" s="77"/>
      <c r="F54" s="77"/>
      <c r="G54" s="77"/>
      <c r="H54" s="77"/>
      <c r="I54" s="77"/>
      <c r="J54" s="77"/>
    </row>
    <row r="55" spans="2:10" ht="14.25" customHeight="1">
      <c r="B55" s="64" t="s">
        <v>42</v>
      </c>
      <c r="C55" s="147"/>
      <c r="D55" s="147"/>
      <c r="E55" s="147"/>
      <c r="F55" s="147"/>
      <c r="G55" s="147"/>
      <c r="H55" s="147"/>
      <c r="I55" s="147"/>
      <c r="J55" s="147"/>
    </row>
    <row r="56" spans="3:10" s="76" customFormat="1" ht="9.75" customHeight="1">
      <c r="C56" s="82"/>
      <c r="D56" s="82"/>
      <c r="E56" s="82"/>
      <c r="F56" s="82"/>
      <c r="G56" s="82"/>
      <c r="H56" s="82"/>
      <c r="I56" s="82"/>
      <c r="J56" s="82"/>
    </row>
    <row r="57" spans="2:10" ht="14.25" customHeight="1">
      <c r="B57" s="64" t="s">
        <v>41</v>
      </c>
      <c r="C57" s="147"/>
      <c r="D57" s="147"/>
      <c r="E57" s="147"/>
      <c r="F57" s="147"/>
      <c r="G57" s="147"/>
      <c r="H57" s="147"/>
      <c r="I57" s="147"/>
      <c r="J57" s="147"/>
    </row>
    <row r="58" spans="3:10" ht="12.75">
      <c r="C58" s="150"/>
      <c r="D58" s="150"/>
      <c r="E58" s="150"/>
      <c r="F58" s="150"/>
      <c r="G58" s="150"/>
      <c r="H58" s="150"/>
      <c r="I58" s="150"/>
      <c r="J58" s="150"/>
    </row>
    <row r="59" spans="2:10" ht="12.75">
      <c r="B59" s="83"/>
      <c r="C59" s="151"/>
      <c r="D59" s="151"/>
      <c r="E59" s="151"/>
      <c r="F59" s="151"/>
      <c r="G59" s="151"/>
      <c r="H59" s="151"/>
      <c r="I59" s="151"/>
      <c r="J59" s="151"/>
    </row>
    <row r="60" spans="2:10" ht="12.75">
      <c r="B60" s="83"/>
      <c r="C60" s="151"/>
      <c r="D60" s="151"/>
      <c r="E60" s="151"/>
      <c r="F60" s="151"/>
      <c r="G60" s="151"/>
      <c r="H60" s="151"/>
      <c r="I60" s="151"/>
      <c r="J60" s="151"/>
    </row>
    <row r="61" spans="2:10" ht="12.75">
      <c r="B61" s="83"/>
      <c r="C61" s="151"/>
      <c r="D61" s="151"/>
      <c r="E61" s="151"/>
      <c r="F61" s="151"/>
      <c r="G61" s="151"/>
      <c r="H61" s="151"/>
      <c r="I61" s="151"/>
      <c r="J61" s="151"/>
    </row>
    <row r="62" spans="2:10" ht="12.75">
      <c r="B62" s="83"/>
      <c r="C62" s="151"/>
      <c r="D62" s="151"/>
      <c r="E62" s="151"/>
      <c r="F62" s="151"/>
      <c r="G62" s="151"/>
      <c r="H62" s="151"/>
      <c r="I62" s="151"/>
      <c r="J62" s="151"/>
    </row>
    <row r="63" spans="2:10" ht="12.75">
      <c r="B63" s="83"/>
      <c r="C63" s="151"/>
      <c r="D63" s="151"/>
      <c r="E63" s="151"/>
      <c r="F63" s="151"/>
      <c r="G63" s="151"/>
      <c r="H63" s="151"/>
      <c r="I63" s="151"/>
      <c r="J63" s="151"/>
    </row>
    <row r="64" spans="2:10" ht="12.75">
      <c r="B64" s="83"/>
      <c r="C64" s="151"/>
      <c r="D64" s="151"/>
      <c r="E64" s="151"/>
      <c r="F64" s="151"/>
      <c r="G64" s="151"/>
      <c r="H64" s="151"/>
      <c r="I64" s="151"/>
      <c r="J64" s="151"/>
    </row>
    <row r="65" spans="2:10" ht="12.75">
      <c r="B65" s="83"/>
      <c r="C65" s="151"/>
      <c r="D65" s="151"/>
      <c r="E65" s="151"/>
      <c r="F65" s="151"/>
      <c r="G65" s="151"/>
      <c r="H65" s="151"/>
      <c r="I65" s="151"/>
      <c r="J65" s="151"/>
    </row>
    <row r="66" spans="2:10" ht="12.75">
      <c r="B66" s="83"/>
      <c r="C66" s="151"/>
      <c r="D66" s="151"/>
      <c r="E66" s="151"/>
      <c r="F66" s="151"/>
      <c r="G66" s="151"/>
      <c r="H66" s="151"/>
      <c r="I66" s="151"/>
      <c r="J66" s="151"/>
    </row>
    <row r="67" spans="2:10" ht="12.75">
      <c r="B67" s="83"/>
      <c r="C67" s="151"/>
      <c r="D67" s="151"/>
      <c r="E67" s="151"/>
      <c r="F67" s="151"/>
      <c r="G67" s="151"/>
      <c r="H67" s="151"/>
      <c r="I67" s="151"/>
      <c r="J67" s="151"/>
    </row>
    <row r="68" spans="2:10" ht="12.75">
      <c r="B68" s="83"/>
      <c r="C68" s="151"/>
      <c r="D68" s="151"/>
      <c r="E68" s="151"/>
      <c r="F68" s="151"/>
      <c r="G68" s="151"/>
      <c r="H68" s="151"/>
      <c r="I68" s="151"/>
      <c r="J68" s="151"/>
    </row>
    <row r="69" spans="2:10" ht="12.75">
      <c r="B69" s="83"/>
      <c r="C69" s="151"/>
      <c r="D69" s="151"/>
      <c r="E69" s="151"/>
      <c r="F69" s="151"/>
      <c r="G69" s="151"/>
      <c r="H69" s="151"/>
      <c r="I69" s="151"/>
      <c r="J69" s="151"/>
    </row>
    <row r="70" spans="2:10" ht="12.75">
      <c r="B70" s="83"/>
      <c r="C70" s="151"/>
      <c r="D70" s="151"/>
      <c r="E70" s="151"/>
      <c r="F70" s="151"/>
      <c r="G70" s="151"/>
      <c r="H70" s="151"/>
      <c r="I70" s="151"/>
      <c r="J70" s="151"/>
    </row>
    <row r="71" spans="2:10" ht="12.75">
      <c r="B71" s="83"/>
      <c r="C71" s="151"/>
      <c r="D71" s="151"/>
      <c r="E71" s="151"/>
      <c r="F71" s="151"/>
      <c r="G71" s="151"/>
      <c r="H71" s="151"/>
      <c r="I71" s="151"/>
      <c r="J71" s="151"/>
    </row>
    <row r="72" spans="2:10" ht="12.75">
      <c r="B72" s="83"/>
      <c r="C72" s="151"/>
      <c r="D72" s="151"/>
      <c r="E72" s="151"/>
      <c r="F72" s="151"/>
      <c r="G72" s="151"/>
      <c r="H72" s="151"/>
      <c r="I72" s="151"/>
      <c r="J72" s="151"/>
    </row>
    <row r="73" spans="2:10" ht="12.75">
      <c r="B73" s="83"/>
      <c r="C73" s="151"/>
      <c r="D73" s="151"/>
      <c r="E73" s="151"/>
      <c r="F73" s="151"/>
      <c r="G73" s="151"/>
      <c r="H73" s="151"/>
      <c r="I73" s="151"/>
      <c r="J73" s="151"/>
    </row>
    <row r="74" spans="2:10" ht="12.75">
      <c r="B74" s="83"/>
      <c r="C74" s="151"/>
      <c r="D74" s="151"/>
      <c r="E74" s="151"/>
      <c r="F74" s="151"/>
      <c r="G74" s="151"/>
      <c r="H74" s="151"/>
      <c r="I74" s="151"/>
      <c r="J74" s="151"/>
    </row>
    <row r="75" spans="2:10" ht="12.75">
      <c r="B75" s="83"/>
      <c r="C75" s="83"/>
      <c r="D75" s="83"/>
      <c r="E75" s="83"/>
      <c r="F75" s="83"/>
      <c r="G75" s="83"/>
      <c r="H75" s="83"/>
      <c r="I75" s="83"/>
      <c r="J75" s="83"/>
    </row>
  </sheetData>
  <sheetProtection password="D5FF" sheet="1" objects="1" scenarios="1"/>
  <mergeCells count="33">
    <mergeCell ref="C74:J74"/>
    <mergeCell ref="C38:I38"/>
    <mergeCell ref="C70:J70"/>
    <mergeCell ref="C71:J71"/>
    <mergeCell ref="C72:J72"/>
    <mergeCell ref="C73:J73"/>
    <mergeCell ref="C66:J66"/>
    <mergeCell ref="C67:J67"/>
    <mergeCell ref="C68:J68"/>
    <mergeCell ref="C59:J59"/>
    <mergeCell ref="C51:J51"/>
    <mergeCell ref="C52:J52"/>
    <mergeCell ref="C55:J55"/>
    <mergeCell ref="C69:J69"/>
    <mergeCell ref="C63:J63"/>
    <mergeCell ref="C64:J64"/>
    <mergeCell ref="C65:J65"/>
    <mergeCell ref="C44:J44"/>
    <mergeCell ref="C45:J45"/>
    <mergeCell ref="C47:J47"/>
    <mergeCell ref="C43:I43"/>
    <mergeCell ref="C62:J62"/>
    <mergeCell ref="C49:J49"/>
    <mergeCell ref="C60:J60"/>
    <mergeCell ref="C61:J61"/>
    <mergeCell ref="C58:J58"/>
    <mergeCell ref="C57:J57"/>
    <mergeCell ref="E15:I15"/>
    <mergeCell ref="B3:C3"/>
    <mergeCell ref="B9:I9"/>
    <mergeCell ref="C11:I11"/>
    <mergeCell ref="C13:I13"/>
    <mergeCell ref="C42:J42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0.57421875" style="95" customWidth="1"/>
    <col min="2" max="2" width="27.7109375" style="95" bestFit="1" customWidth="1"/>
    <col min="3" max="3" width="9.421875" style="95" customWidth="1"/>
    <col min="4" max="4" width="9.28125" style="95" customWidth="1"/>
    <col min="5" max="5" width="9.8515625" style="95" customWidth="1"/>
    <col min="6" max="6" width="9.8515625" style="96" customWidth="1"/>
    <col min="7" max="7" width="9.57421875" style="95" customWidth="1"/>
    <col min="8" max="8" width="9.8515625" style="95" customWidth="1"/>
    <col min="9" max="9" width="17.00390625" style="95" customWidth="1"/>
    <col min="10" max="10" width="10.28125" style="95" customWidth="1"/>
    <col min="11" max="11" width="9.140625" style="95" customWidth="1"/>
    <col min="12" max="12" width="10.00390625" style="95" customWidth="1"/>
    <col min="13" max="13" width="9.8515625" style="95" customWidth="1"/>
    <col min="14" max="14" width="9.421875" style="95" customWidth="1"/>
    <col min="15" max="16384" width="9.140625" style="95" customWidth="1"/>
  </cols>
  <sheetData>
    <row r="1" spans="1:8" ht="12.75">
      <c r="A1" s="95" t="s">
        <v>91</v>
      </c>
      <c r="F1" s="96" t="s">
        <v>32</v>
      </c>
      <c r="H1" s="95" t="str">
        <f>CONCATENATE(Kohdetiedot!E3,"/",Kohdetiedot!G3,"/",Kohdetiedot!I3)</f>
        <v>//</v>
      </c>
    </row>
    <row r="2" ht="8.25" customHeight="1"/>
    <row r="3" spans="2:11" ht="12.75">
      <c r="B3" s="126" t="s">
        <v>48</v>
      </c>
      <c r="I3" s="109" t="s">
        <v>46</v>
      </c>
      <c r="J3" s="109"/>
      <c r="K3" s="109"/>
    </row>
    <row r="4" spans="3:13" ht="13.5" customHeight="1">
      <c r="C4" s="127" t="s">
        <v>87</v>
      </c>
      <c r="D4" s="128" t="s">
        <v>69</v>
      </c>
      <c r="I4" s="110" t="s">
        <v>68</v>
      </c>
      <c r="J4" s="110"/>
      <c r="K4" s="110"/>
      <c r="L4" s="117"/>
      <c r="M4" s="117"/>
    </row>
    <row r="5" spans="2:6" ht="3.75" customHeight="1">
      <c r="B5" s="115"/>
      <c r="F5" s="95"/>
    </row>
    <row r="6" spans="2:7" ht="40.5" customHeight="1">
      <c r="B6" s="97"/>
      <c r="C6" s="152" t="s">
        <v>86</v>
      </c>
      <c r="D6" s="153"/>
      <c r="E6" s="152" t="s">
        <v>49</v>
      </c>
      <c r="F6" s="153"/>
      <c r="G6" s="154"/>
    </row>
    <row r="7" spans="2:7" ht="39.75">
      <c r="B7" s="98" t="s">
        <v>50</v>
      </c>
      <c r="C7" s="99" t="s">
        <v>51</v>
      </c>
      <c r="D7" s="99" t="s">
        <v>0</v>
      </c>
      <c r="E7" s="99" t="s">
        <v>51</v>
      </c>
      <c r="F7" s="99" t="s">
        <v>0</v>
      </c>
      <c r="G7" s="100" t="s">
        <v>52</v>
      </c>
    </row>
    <row r="8" spans="2:7" ht="12.75">
      <c r="B8" s="97" t="s">
        <v>53</v>
      </c>
      <c r="C8" s="119"/>
      <c r="D8" s="142">
        <f>IF(C8&gt;0,(C8/$C$23),0)</f>
        <v>0</v>
      </c>
      <c r="E8" s="119"/>
      <c r="F8" s="142">
        <f>IF(E8&gt;0,(E8/$E$23),0)</f>
        <v>0</v>
      </c>
      <c r="G8" s="119"/>
    </row>
    <row r="9" spans="2:7" ht="12.75">
      <c r="B9" s="97" t="s">
        <v>45</v>
      </c>
      <c r="C9" s="119"/>
      <c r="D9" s="142">
        <f aca="true" t="shared" si="0" ref="D9:D22">IF(C9&gt;0,(C9/$C$23),0)</f>
        <v>0</v>
      </c>
      <c r="E9" s="119"/>
      <c r="F9" s="142">
        <f aca="true" t="shared" si="1" ref="F9:F22">IF(E9&gt;0,(E9/$E$23),0)</f>
        <v>0</v>
      </c>
      <c r="G9" s="119"/>
    </row>
    <row r="10" spans="2:7" ht="12.75">
      <c r="B10" s="97" t="s">
        <v>55</v>
      </c>
      <c r="C10" s="119"/>
      <c r="D10" s="142">
        <f t="shared" si="0"/>
        <v>0</v>
      </c>
      <c r="E10" s="119"/>
      <c r="F10" s="142">
        <f t="shared" si="1"/>
        <v>0</v>
      </c>
      <c r="G10" s="119"/>
    </row>
    <row r="11" spans="2:7" ht="12.75">
      <c r="B11" s="97" t="s">
        <v>57</v>
      </c>
      <c r="C11" s="119"/>
      <c r="D11" s="142">
        <f t="shared" si="0"/>
        <v>0</v>
      </c>
      <c r="E11" s="119"/>
      <c r="F11" s="142">
        <f t="shared" si="1"/>
        <v>0</v>
      </c>
      <c r="G11" s="119"/>
    </row>
    <row r="12" spans="2:7" ht="12.75" customHeight="1" thickBot="1">
      <c r="B12" s="101" t="s">
        <v>59</v>
      </c>
      <c r="C12" s="120"/>
      <c r="D12" s="142">
        <f t="shared" si="0"/>
        <v>0</v>
      </c>
      <c r="E12" s="120"/>
      <c r="F12" s="142">
        <f t="shared" si="1"/>
        <v>0</v>
      </c>
      <c r="G12" s="120"/>
    </row>
    <row r="13" spans="2:7" ht="12.75" customHeight="1" thickBot="1">
      <c r="B13" s="104" t="s">
        <v>61</v>
      </c>
      <c r="C13" s="118">
        <f>SUM(C8:C12)</f>
        <v>0</v>
      </c>
      <c r="D13" s="138">
        <f t="shared" si="0"/>
        <v>0</v>
      </c>
      <c r="E13" s="118">
        <f>SUM(E8:E12)</f>
        <v>0</v>
      </c>
      <c r="F13" s="138">
        <f t="shared" si="1"/>
        <v>0</v>
      </c>
      <c r="G13" s="108" t="s">
        <v>65</v>
      </c>
    </row>
    <row r="14" spans="2:7" ht="12.75">
      <c r="B14" s="103" t="s">
        <v>83</v>
      </c>
      <c r="C14" s="121"/>
      <c r="D14" s="143">
        <f t="shared" si="0"/>
        <v>0</v>
      </c>
      <c r="E14" s="121"/>
      <c r="F14" s="143">
        <f t="shared" si="1"/>
        <v>0</v>
      </c>
      <c r="G14" s="122"/>
    </row>
    <row r="15" spans="2:7" ht="12.75">
      <c r="B15" s="103" t="s">
        <v>84</v>
      </c>
      <c r="C15" s="121"/>
      <c r="D15" s="143">
        <f t="shared" si="0"/>
        <v>0</v>
      </c>
      <c r="E15" s="121"/>
      <c r="F15" s="143">
        <f t="shared" si="1"/>
        <v>0</v>
      </c>
      <c r="G15" s="122"/>
    </row>
    <row r="16" spans="2:7" ht="12.75">
      <c r="B16" s="97" t="s">
        <v>54</v>
      </c>
      <c r="C16" s="119"/>
      <c r="D16" s="143">
        <f t="shared" si="0"/>
        <v>0</v>
      </c>
      <c r="E16" s="119"/>
      <c r="F16" s="143">
        <f t="shared" si="1"/>
        <v>0</v>
      </c>
      <c r="G16" s="123"/>
    </row>
    <row r="17" spans="2:7" ht="12.75">
      <c r="B17" s="97" t="s">
        <v>85</v>
      </c>
      <c r="C17" s="119"/>
      <c r="D17" s="143">
        <f t="shared" si="0"/>
        <v>0</v>
      </c>
      <c r="E17" s="119"/>
      <c r="F17" s="143">
        <f t="shared" si="1"/>
        <v>0</v>
      </c>
      <c r="G17" s="123"/>
    </row>
    <row r="18" spans="2:7" ht="12.75">
      <c r="B18" s="97" t="s">
        <v>58</v>
      </c>
      <c r="C18" s="119"/>
      <c r="D18" s="143">
        <f t="shared" si="0"/>
        <v>0</v>
      </c>
      <c r="E18" s="119"/>
      <c r="F18" s="143">
        <f t="shared" si="1"/>
        <v>0</v>
      </c>
      <c r="G18" s="123"/>
    </row>
    <row r="19" spans="2:7" ht="12.75">
      <c r="B19" s="97" t="s">
        <v>60</v>
      </c>
      <c r="C19" s="119"/>
      <c r="D19" s="143">
        <f t="shared" si="0"/>
        <v>0</v>
      </c>
      <c r="E19" s="119"/>
      <c r="F19" s="143">
        <f t="shared" si="1"/>
        <v>0</v>
      </c>
      <c r="G19" s="123"/>
    </row>
    <row r="20" spans="2:7" ht="12.75">
      <c r="B20" s="97" t="s">
        <v>56</v>
      </c>
      <c r="C20" s="119"/>
      <c r="D20" s="143">
        <f t="shared" si="0"/>
        <v>0</v>
      </c>
      <c r="E20" s="119"/>
      <c r="F20" s="143">
        <f t="shared" si="1"/>
        <v>0</v>
      </c>
      <c r="G20" s="123"/>
    </row>
    <row r="21" spans="2:7" ht="13.5" thickBot="1">
      <c r="B21" s="102" t="s">
        <v>62</v>
      </c>
      <c r="C21" s="120"/>
      <c r="D21" s="142">
        <f t="shared" si="0"/>
        <v>0</v>
      </c>
      <c r="E21" s="120"/>
      <c r="F21" s="143">
        <f t="shared" si="1"/>
        <v>0</v>
      </c>
      <c r="G21" s="124"/>
    </row>
    <row r="22" spans="2:7" ht="12.75" customHeight="1" thickBot="1">
      <c r="B22" s="104" t="s">
        <v>63</v>
      </c>
      <c r="C22" s="118">
        <f>SUM(C14:C21)</f>
        <v>0</v>
      </c>
      <c r="D22" s="138">
        <f t="shared" si="0"/>
        <v>0</v>
      </c>
      <c r="E22" s="118">
        <f>SUM(E14:E21)</f>
        <v>0</v>
      </c>
      <c r="F22" s="138">
        <f t="shared" si="1"/>
        <v>0</v>
      </c>
      <c r="G22" s="108" t="s">
        <v>65</v>
      </c>
    </row>
    <row r="23" spans="2:7" ht="12.75" customHeight="1" thickBot="1">
      <c r="B23" s="104" t="s">
        <v>64</v>
      </c>
      <c r="C23" s="118">
        <f>C13+C22</f>
        <v>0</v>
      </c>
      <c r="D23" s="138">
        <f>D22+D13</f>
        <v>0</v>
      </c>
      <c r="E23" s="118">
        <f>E13+E22</f>
        <v>0</v>
      </c>
      <c r="F23" s="138">
        <f>F22+F13</f>
        <v>0</v>
      </c>
      <c r="G23" s="137">
        <f>SUM(G8:G12,G14:G21)</f>
        <v>0</v>
      </c>
    </row>
    <row r="24" spans="2:7" ht="12.75">
      <c r="B24" s="105" t="s">
        <v>81</v>
      </c>
      <c r="C24" s="121"/>
      <c r="D24" s="106" t="s">
        <v>65</v>
      </c>
      <c r="E24" s="121"/>
      <c r="F24" s="107" t="s">
        <v>65</v>
      </c>
      <c r="G24" s="106" t="s">
        <v>65</v>
      </c>
    </row>
    <row r="25" spans="2:7" ht="12.75">
      <c r="B25" s="105" t="s">
        <v>82</v>
      </c>
      <c r="C25" s="121"/>
      <c r="D25" s="106" t="s">
        <v>65</v>
      </c>
      <c r="E25" s="121"/>
      <c r="F25" s="107" t="s">
        <v>65</v>
      </c>
      <c r="G25" s="106" t="s">
        <v>65</v>
      </c>
    </row>
  </sheetData>
  <sheetProtection password="D5FF" sheet="1" objects="1" scenarios="1"/>
  <mergeCells count="2">
    <mergeCell ref="C6:D6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showZeros="0" tabSelected="1" zoomScalePageLayoutView="0" workbookViewId="0" topLeftCell="A1">
      <selection activeCell="W29" sqref="W29"/>
    </sheetView>
  </sheetViews>
  <sheetFormatPr defaultColWidth="9.140625" defaultRowHeight="12.75"/>
  <cols>
    <col min="1" max="1" width="3.28125" style="0" customWidth="1"/>
    <col min="2" max="2" width="4.421875" style="0" customWidth="1"/>
    <col min="3" max="3" width="51.421875" style="0" customWidth="1"/>
    <col min="4" max="4" width="51.421875" style="0" hidden="1" customWidth="1"/>
    <col min="5" max="5" width="12.00390625" style="0" customWidth="1"/>
    <col min="6" max="6" width="12.00390625" style="0" hidden="1" customWidth="1"/>
    <col min="7" max="7" width="10.7109375" style="0" customWidth="1"/>
    <col min="8" max="8" width="10.7109375" style="0" hidden="1" customWidth="1"/>
    <col min="9" max="9" width="10.7109375" style="0" customWidth="1"/>
    <col min="10" max="10" width="12.421875" style="0" hidden="1" customWidth="1"/>
    <col min="11" max="11" width="18.00390625" style="0" customWidth="1"/>
    <col min="12" max="12" width="9.57421875" style="0" hidden="1" customWidth="1"/>
    <col min="13" max="13" width="9.140625" style="0" hidden="1" customWidth="1"/>
    <col min="14" max="14" width="14.57421875" style="0" customWidth="1"/>
    <col min="15" max="15" width="14.57421875" style="0" hidden="1" customWidth="1"/>
    <col min="16" max="16" width="12.421875" style="0" customWidth="1"/>
    <col min="17" max="17" width="12.421875" style="0" hidden="1" customWidth="1"/>
    <col min="18" max="18" width="9.140625" style="0" hidden="1" customWidth="1"/>
    <col min="19" max="19" width="9.140625" style="92" customWidth="1"/>
    <col min="20" max="20" width="9.140625" style="0" hidden="1" customWidth="1"/>
  </cols>
  <sheetData>
    <row r="1" spans="1:22" ht="12.75" customHeight="1">
      <c r="A1" s="116" t="str">
        <f>'Taulukko 1 Energianlähteet'!A1</f>
        <v>Kuntakatselmuksen raportointi taulukko Kuntataulu</v>
      </c>
      <c r="B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86"/>
      <c r="T1" s="64"/>
      <c r="U1" s="64"/>
      <c r="V1" s="64"/>
    </row>
    <row r="2" spans="1:22" ht="6" customHeight="1">
      <c r="A2" s="116"/>
      <c r="B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86"/>
      <c r="T2" s="64"/>
      <c r="U2" s="64"/>
      <c r="V2" s="64"/>
    </row>
    <row r="3" spans="1:22" s="42" customFormat="1" ht="12" customHeight="1">
      <c r="A3" s="60"/>
      <c r="B3" s="60"/>
      <c r="C3" s="136" t="s">
        <v>80</v>
      </c>
      <c r="D3" s="136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14"/>
      <c r="T3" s="60"/>
      <c r="U3" s="60"/>
      <c r="V3" s="60"/>
    </row>
    <row r="4" spans="1:22" ht="7.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86"/>
      <c r="T4" s="64"/>
      <c r="U4" s="64"/>
      <c r="V4" s="64"/>
    </row>
    <row r="5" spans="2:21" ht="15.75">
      <c r="B5" s="43" t="str">
        <f>CONCATENATE(Kohdetiedot!E3,"/",Kohdetiedot!G3,"/",Kohdetiedot!I3)</f>
        <v>//</v>
      </c>
      <c r="C5" s="1"/>
      <c r="D5" s="1"/>
      <c r="E5" s="2"/>
      <c r="F5" s="2"/>
      <c r="G5" s="2"/>
      <c r="H5" s="2"/>
      <c r="I5" s="2"/>
      <c r="J5" s="2"/>
      <c r="K5" s="2"/>
      <c r="L5" s="2"/>
      <c r="M5" s="3"/>
      <c r="N5" s="2"/>
      <c r="O5" s="2"/>
      <c r="P5" s="2"/>
      <c r="Q5" s="2"/>
      <c r="R5" s="2"/>
      <c r="S5" s="4"/>
      <c r="T5" s="4"/>
      <c r="U5" s="5"/>
    </row>
    <row r="6" spans="2:21" ht="16.5" thickBot="1">
      <c r="B6" s="6">
        <f>Kohdetiedot!C11</f>
        <v>0</v>
      </c>
      <c r="C6" s="7"/>
      <c r="D6" s="7"/>
      <c r="E6" s="8"/>
      <c r="F6" s="8"/>
      <c r="G6" s="8"/>
      <c r="H6" s="8"/>
      <c r="I6" s="8"/>
      <c r="J6" s="8"/>
      <c r="K6" s="8"/>
      <c r="L6" s="8"/>
      <c r="M6" s="9"/>
      <c r="N6" s="7"/>
      <c r="O6" s="7"/>
      <c r="P6" s="7"/>
      <c r="Q6" s="7"/>
      <c r="R6" s="7"/>
      <c r="S6" s="87"/>
      <c r="T6" s="7"/>
      <c r="U6" s="10"/>
    </row>
    <row r="7" spans="2:26" ht="12.75" customHeight="1">
      <c r="B7" s="11"/>
      <c r="C7" s="155" t="s">
        <v>70</v>
      </c>
      <c r="D7" s="140"/>
      <c r="E7" s="159" t="s">
        <v>77</v>
      </c>
      <c r="F7" s="160"/>
      <c r="G7" s="160"/>
      <c r="H7" s="160"/>
      <c r="I7" s="161"/>
      <c r="J7" s="172"/>
      <c r="K7" s="173" t="s">
        <v>76</v>
      </c>
      <c r="L7" s="174"/>
      <c r="M7" s="174"/>
      <c r="N7" s="174"/>
      <c r="O7" s="174"/>
      <c r="P7" s="175"/>
      <c r="Q7" s="133"/>
      <c r="R7" s="12"/>
      <c r="S7" s="166" t="s">
        <v>79</v>
      </c>
      <c r="T7" s="167"/>
      <c r="U7" s="168"/>
      <c r="W7" s="109" t="s">
        <v>46</v>
      </c>
      <c r="X7" s="109"/>
      <c r="Y7" s="109"/>
      <c r="Z7" s="109"/>
    </row>
    <row r="8" spans="2:26" ht="13.5" thickBot="1">
      <c r="B8" s="13"/>
      <c r="C8" s="156"/>
      <c r="D8" s="141"/>
      <c r="E8" s="162"/>
      <c r="F8" s="163"/>
      <c r="G8" s="163"/>
      <c r="H8" s="163"/>
      <c r="I8" s="164"/>
      <c r="J8" s="158"/>
      <c r="K8" s="176"/>
      <c r="L8" s="177"/>
      <c r="M8" s="177"/>
      <c r="N8" s="177"/>
      <c r="O8" s="177"/>
      <c r="P8" s="178"/>
      <c r="Q8" s="134"/>
      <c r="R8" s="15"/>
      <c r="S8" s="169"/>
      <c r="T8" s="170"/>
      <c r="U8" s="171"/>
      <c r="W8" s="110" t="s">
        <v>68</v>
      </c>
      <c r="X8" s="110"/>
      <c r="Y8" s="110"/>
      <c r="Z8" s="110"/>
    </row>
    <row r="9" spans="2:21" ht="25.5" customHeight="1">
      <c r="B9" s="13"/>
      <c r="C9" s="125"/>
      <c r="D9" s="125"/>
      <c r="E9" s="165" t="s">
        <v>73</v>
      </c>
      <c r="F9" s="131"/>
      <c r="G9" s="165" t="s">
        <v>74</v>
      </c>
      <c r="H9" s="131"/>
      <c r="I9" s="157" t="s">
        <v>4</v>
      </c>
      <c r="J9" s="158"/>
      <c r="K9" s="165" t="s">
        <v>67</v>
      </c>
      <c r="L9" s="132"/>
      <c r="M9" s="132"/>
      <c r="N9" s="165" t="s">
        <v>78</v>
      </c>
      <c r="O9" s="131"/>
      <c r="P9" s="165" t="s">
        <v>75</v>
      </c>
      <c r="Q9" s="134"/>
      <c r="R9" s="14"/>
      <c r="S9" s="165" t="s">
        <v>71</v>
      </c>
      <c r="T9" s="16"/>
      <c r="U9" s="165" t="s">
        <v>72</v>
      </c>
    </row>
    <row r="10" spans="2:21" ht="12.75">
      <c r="B10" s="13"/>
      <c r="C10" s="125"/>
      <c r="D10" s="125"/>
      <c r="E10" s="158"/>
      <c r="F10" s="130"/>
      <c r="G10" s="158"/>
      <c r="H10" s="130"/>
      <c r="I10" s="158"/>
      <c r="J10" s="158"/>
      <c r="K10" s="158"/>
      <c r="L10" s="132"/>
      <c r="M10" s="132"/>
      <c r="N10" s="158"/>
      <c r="O10" s="130"/>
      <c r="P10" s="158"/>
      <c r="Q10" s="134"/>
      <c r="R10" s="14"/>
      <c r="S10" s="158"/>
      <c r="T10" s="16"/>
      <c r="U10" s="158"/>
    </row>
    <row r="11" spans="2:21" ht="13.5" thickBot="1">
      <c r="B11" s="17" t="s">
        <v>6</v>
      </c>
      <c r="C11" s="18" t="s">
        <v>3</v>
      </c>
      <c r="D11" s="18"/>
      <c r="E11" s="20" t="s">
        <v>1</v>
      </c>
      <c r="F11" s="20"/>
      <c r="G11" s="20" t="s">
        <v>2</v>
      </c>
      <c r="H11" s="20"/>
      <c r="I11" s="19" t="s">
        <v>7</v>
      </c>
      <c r="J11" s="21"/>
      <c r="K11" s="19"/>
      <c r="L11" s="135"/>
      <c r="M11" s="22"/>
      <c r="N11" s="23" t="s">
        <v>66</v>
      </c>
      <c r="O11" s="23"/>
      <c r="P11" s="23" t="s">
        <v>8</v>
      </c>
      <c r="Q11" s="23"/>
      <c r="R11" s="23"/>
      <c r="S11" s="84"/>
      <c r="T11" s="24"/>
      <c r="U11" s="25" t="s">
        <v>9</v>
      </c>
    </row>
    <row r="12" spans="2:21" ht="12.75">
      <c r="B12" s="26">
        <v>1</v>
      </c>
      <c r="C12" s="45"/>
      <c r="D12" s="45"/>
      <c r="E12" s="46"/>
      <c r="F12" s="46"/>
      <c r="G12" s="46"/>
      <c r="H12" s="46"/>
      <c r="I12" s="129">
        <f>IF(E12&gt;0,E12/G12,0)</f>
        <v>0</v>
      </c>
      <c r="J12" s="113"/>
      <c r="K12" s="46"/>
      <c r="L12" s="46"/>
      <c r="M12" s="47"/>
      <c r="N12" s="179"/>
      <c r="O12" s="48"/>
      <c r="P12" s="48"/>
      <c r="Q12" s="48"/>
      <c r="R12" s="48"/>
      <c r="S12" s="85"/>
      <c r="T12" s="48"/>
      <c r="U12" s="49"/>
    </row>
    <row r="13" spans="2:21" ht="12.75">
      <c r="B13" s="26">
        <v>2</v>
      </c>
      <c r="C13" s="45"/>
      <c r="D13" s="45"/>
      <c r="E13" s="46"/>
      <c r="F13" s="46"/>
      <c r="G13" s="46"/>
      <c r="H13" s="46"/>
      <c r="I13" s="129">
        <f aca="true" t="shared" si="0" ref="I13:I39">IF(E13&gt;0,E13/G13,0)</f>
        <v>0</v>
      </c>
      <c r="J13" s="113"/>
      <c r="K13" s="46"/>
      <c r="L13" s="46"/>
      <c r="M13" s="47"/>
      <c r="N13" s="179"/>
      <c r="O13" s="48"/>
      <c r="P13" s="48"/>
      <c r="Q13" s="48"/>
      <c r="R13" s="48"/>
      <c r="S13" s="85"/>
      <c r="T13" s="48"/>
      <c r="U13" s="49"/>
    </row>
    <row r="14" spans="2:21" ht="12.75">
      <c r="B14" s="26">
        <v>3</v>
      </c>
      <c r="C14" s="45"/>
      <c r="D14" s="45"/>
      <c r="E14" s="46"/>
      <c r="F14" s="46"/>
      <c r="G14" s="46"/>
      <c r="H14" s="46"/>
      <c r="I14" s="129">
        <f t="shared" si="0"/>
        <v>0</v>
      </c>
      <c r="J14" s="113"/>
      <c r="K14" s="46"/>
      <c r="L14" s="46"/>
      <c r="M14" s="47"/>
      <c r="N14" s="179"/>
      <c r="O14" s="48"/>
      <c r="P14" s="48"/>
      <c r="Q14" s="48"/>
      <c r="R14" s="48"/>
      <c r="S14" s="85"/>
      <c r="T14" s="48"/>
      <c r="U14" s="49"/>
    </row>
    <row r="15" spans="2:21" ht="12.75">
      <c r="B15" s="26">
        <v>4</v>
      </c>
      <c r="C15" s="45"/>
      <c r="D15" s="45"/>
      <c r="E15" s="46"/>
      <c r="F15" s="46"/>
      <c r="G15" s="46"/>
      <c r="H15" s="46"/>
      <c r="I15" s="129">
        <f t="shared" si="0"/>
        <v>0</v>
      </c>
      <c r="J15" s="113"/>
      <c r="K15" s="46"/>
      <c r="L15" s="46"/>
      <c r="M15" s="47"/>
      <c r="N15" s="179"/>
      <c r="O15" s="48"/>
      <c r="P15" s="48"/>
      <c r="Q15" s="48"/>
      <c r="R15" s="48"/>
      <c r="S15" s="85"/>
      <c r="T15" s="48"/>
      <c r="U15" s="49"/>
    </row>
    <row r="16" spans="2:21" ht="12.75">
      <c r="B16" s="26">
        <v>5</v>
      </c>
      <c r="C16" s="45"/>
      <c r="D16" s="45"/>
      <c r="E16" s="46"/>
      <c r="F16" s="46"/>
      <c r="G16" s="46"/>
      <c r="H16" s="46"/>
      <c r="I16" s="129">
        <f t="shared" si="0"/>
        <v>0</v>
      </c>
      <c r="J16" s="113"/>
      <c r="K16" s="46"/>
      <c r="L16" s="46"/>
      <c r="M16" s="47"/>
      <c r="N16" s="179"/>
      <c r="O16" s="48"/>
      <c r="P16" s="48"/>
      <c r="Q16" s="48"/>
      <c r="R16" s="48"/>
      <c r="S16" s="85"/>
      <c r="T16" s="48"/>
      <c r="U16" s="49"/>
    </row>
    <row r="17" spans="2:21" ht="12.75">
      <c r="B17" s="26">
        <v>6</v>
      </c>
      <c r="C17" s="45"/>
      <c r="D17" s="45"/>
      <c r="E17" s="46"/>
      <c r="F17" s="46"/>
      <c r="G17" s="46"/>
      <c r="H17" s="46"/>
      <c r="I17" s="129">
        <f t="shared" si="0"/>
        <v>0</v>
      </c>
      <c r="J17" s="113"/>
      <c r="K17" s="46"/>
      <c r="L17" s="46"/>
      <c r="M17" s="47"/>
      <c r="N17" s="179"/>
      <c r="O17" s="48"/>
      <c r="P17" s="48"/>
      <c r="Q17" s="48"/>
      <c r="R17" s="48"/>
      <c r="S17" s="85"/>
      <c r="T17" s="48"/>
      <c r="U17" s="49"/>
    </row>
    <row r="18" spans="2:21" ht="12.75">
      <c r="B18" s="26">
        <v>7</v>
      </c>
      <c r="C18" s="45"/>
      <c r="D18" s="45"/>
      <c r="E18" s="46"/>
      <c r="F18" s="46"/>
      <c r="G18" s="46"/>
      <c r="H18" s="46"/>
      <c r="I18" s="129">
        <f t="shared" si="0"/>
        <v>0</v>
      </c>
      <c r="J18" s="113"/>
      <c r="K18" s="46"/>
      <c r="L18" s="46"/>
      <c r="M18" s="47"/>
      <c r="N18" s="179"/>
      <c r="O18" s="48"/>
      <c r="P18" s="48"/>
      <c r="Q18" s="48"/>
      <c r="R18" s="48"/>
      <c r="S18" s="85"/>
      <c r="T18" s="48"/>
      <c r="U18" s="49"/>
    </row>
    <row r="19" spans="2:21" ht="12.75">
      <c r="B19" s="26">
        <v>8</v>
      </c>
      <c r="C19" s="45"/>
      <c r="D19" s="45"/>
      <c r="E19" s="46"/>
      <c r="F19" s="46"/>
      <c r="G19" s="46"/>
      <c r="H19" s="46"/>
      <c r="I19" s="129">
        <f t="shared" si="0"/>
        <v>0</v>
      </c>
      <c r="J19" s="113"/>
      <c r="K19" s="46"/>
      <c r="L19" s="46"/>
      <c r="M19" s="47"/>
      <c r="N19" s="179"/>
      <c r="O19" s="48"/>
      <c r="P19" s="48"/>
      <c r="Q19" s="48"/>
      <c r="R19" s="48"/>
      <c r="S19" s="85"/>
      <c r="T19" s="48"/>
      <c r="U19" s="49"/>
    </row>
    <row r="20" spans="2:21" ht="12.75">
      <c r="B20" s="26">
        <v>9</v>
      </c>
      <c r="C20" s="45"/>
      <c r="D20" s="45"/>
      <c r="E20" s="46"/>
      <c r="F20" s="46"/>
      <c r="G20" s="46"/>
      <c r="H20" s="46"/>
      <c r="I20" s="129">
        <f t="shared" si="0"/>
        <v>0</v>
      </c>
      <c r="J20" s="113"/>
      <c r="K20" s="46"/>
      <c r="L20" s="46"/>
      <c r="M20" s="47"/>
      <c r="N20" s="179"/>
      <c r="O20" s="48"/>
      <c r="P20" s="48"/>
      <c r="Q20" s="48"/>
      <c r="R20" s="48"/>
      <c r="S20" s="85"/>
      <c r="T20" s="48"/>
      <c r="U20" s="49"/>
    </row>
    <row r="21" spans="2:21" ht="12.75">
      <c r="B21" s="26">
        <v>10</v>
      </c>
      <c r="C21" s="45"/>
      <c r="D21" s="45"/>
      <c r="E21" s="46"/>
      <c r="F21" s="46"/>
      <c r="G21" s="46"/>
      <c r="H21" s="46"/>
      <c r="I21" s="129">
        <f t="shared" si="0"/>
        <v>0</v>
      </c>
      <c r="J21" s="113"/>
      <c r="K21" s="46"/>
      <c r="L21" s="46"/>
      <c r="M21" s="47"/>
      <c r="N21" s="179"/>
      <c r="O21" s="48"/>
      <c r="P21" s="48"/>
      <c r="Q21" s="48"/>
      <c r="R21" s="48"/>
      <c r="S21" s="85"/>
      <c r="T21" s="48"/>
      <c r="U21" s="49"/>
    </row>
    <row r="22" spans="2:21" ht="12.75">
      <c r="B22" s="26">
        <v>11</v>
      </c>
      <c r="C22" s="45"/>
      <c r="D22" s="45"/>
      <c r="E22" s="46"/>
      <c r="F22" s="46"/>
      <c r="G22" s="46"/>
      <c r="H22" s="46"/>
      <c r="I22" s="129">
        <f t="shared" si="0"/>
        <v>0</v>
      </c>
      <c r="J22" s="113"/>
      <c r="K22" s="46"/>
      <c r="L22" s="46"/>
      <c r="M22" s="47"/>
      <c r="N22" s="179"/>
      <c r="O22" s="48"/>
      <c r="P22" s="48"/>
      <c r="Q22" s="48"/>
      <c r="R22" s="48"/>
      <c r="S22" s="85"/>
      <c r="T22" s="48"/>
      <c r="U22" s="49"/>
    </row>
    <row r="23" spans="2:21" ht="12.75">
      <c r="B23" s="26">
        <v>12</v>
      </c>
      <c r="C23" s="45"/>
      <c r="D23" s="45"/>
      <c r="E23" s="46"/>
      <c r="F23" s="46"/>
      <c r="G23" s="46"/>
      <c r="H23" s="46"/>
      <c r="I23" s="129">
        <f t="shared" si="0"/>
        <v>0</v>
      </c>
      <c r="J23" s="113"/>
      <c r="K23" s="46"/>
      <c r="L23" s="46"/>
      <c r="M23" s="47"/>
      <c r="N23" s="179"/>
      <c r="O23" s="48"/>
      <c r="P23" s="48"/>
      <c r="Q23" s="48"/>
      <c r="R23" s="48"/>
      <c r="S23" s="85"/>
      <c r="T23" s="48"/>
      <c r="U23" s="49"/>
    </row>
    <row r="24" spans="2:21" ht="12.75">
      <c r="B24" s="26">
        <v>13</v>
      </c>
      <c r="C24" s="45"/>
      <c r="D24" s="45"/>
      <c r="E24" s="46"/>
      <c r="F24" s="46"/>
      <c r="G24" s="46"/>
      <c r="H24" s="46"/>
      <c r="I24" s="129">
        <f t="shared" si="0"/>
        <v>0</v>
      </c>
      <c r="J24" s="113"/>
      <c r="K24" s="46"/>
      <c r="L24" s="46"/>
      <c r="M24" s="47"/>
      <c r="N24" s="179"/>
      <c r="O24" s="48"/>
      <c r="P24" s="48"/>
      <c r="Q24" s="48"/>
      <c r="R24" s="48"/>
      <c r="S24" s="85"/>
      <c r="T24" s="48"/>
      <c r="U24" s="49"/>
    </row>
    <row r="25" spans="2:21" ht="12.75">
      <c r="B25" s="26">
        <v>14</v>
      </c>
      <c r="C25" s="50"/>
      <c r="D25" s="50"/>
      <c r="E25" s="51"/>
      <c r="F25" s="51"/>
      <c r="G25" s="51"/>
      <c r="H25" s="51"/>
      <c r="I25" s="129">
        <f t="shared" si="0"/>
        <v>0</v>
      </c>
      <c r="J25" s="113"/>
      <c r="K25" s="51"/>
      <c r="L25" s="51"/>
      <c r="M25" s="52"/>
      <c r="N25" s="180"/>
      <c r="O25" s="53"/>
      <c r="P25" s="53"/>
      <c r="Q25" s="53"/>
      <c r="R25" s="53"/>
      <c r="S25" s="88"/>
      <c r="T25" s="54"/>
      <c r="U25" s="55"/>
    </row>
    <row r="26" spans="2:21" ht="12.75">
      <c r="B26" s="26">
        <v>15</v>
      </c>
      <c r="C26" s="45"/>
      <c r="D26" s="45"/>
      <c r="E26" s="46"/>
      <c r="F26" s="46"/>
      <c r="G26" s="46"/>
      <c r="H26" s="46"/>
      <c r="I26" s="129">
        <f t="shared" si="0"/>
        <v>0</v>
      </c>
      <c r="J26" s="113"/>
      <c r="K26" s="46"/>
      <c r="L26" s="46"/>
      <c r="M26" s="47"/>
      <c r="N26" s="181"/>
      <c r="O26" s="46"/>
      <c r="P26" s="46"/>
      <c r="Q26" s="46"/>
      <c r="R26" s="46"/>
      <c r="S26" s="89"/>
      <c r="T26" s="48"/>
      <c r="U26" s="49"/>
    </row>
    <row r="27" spans="2:21" ht="12.75">
      <c r="B27" s="26">
        <v>16</v>
      </c>
      <c r="C27" s="45"/>
      <c r="D27" s="45"/>
      <c r="E27" s="46"/>
      <c r="F27" s="46"/>
      <c r="G27" s="46"/>
      <c r="H27" s="46"/>
      <c r="I27" s="129">
        <f t="shared" si="0"/>
        <v>0</v>
      </c>
      <c r="J27" s="113"/>
      <c r="K27" s="46"/>
      <c r="L27" s="46"/>
      <c r="M27" s="47"/>
      <c r="N27" s="179"/>
      <c r="O27" s="48"/>
      <c r="P27" s="48"/>
      <c r="Q27" s="48"/>
      <c r="R27" s="48"/>
      <c r="S27" s="85"/>
      <c r="T27" s="48"/>
      <c r="U27" s="49"/>
    </row>
    <row r="28" spans="2:21" ht="12.75">
      <c r="B28" s="26">
        <v>17</v>
      </c>
      <c r="C28" s="45"/>
      <c r="D28" s="45"/>
      <c r="E28" s="46"/>
      <c r="F28" s="46"/>
      <c r="G28" s="46"/>
      <c r="H28" s="46"/>
      <c r="I28" s="129">
        <f t="shared" si="0"/>
        <v>0</v>
      </c>
      <c r="J28" s="113"/>
      <c r="K28" s="46"/>
      <c r="L28" s="46"/>
      <c r="M28" s="47"/>
      <c r="N28" s="179"/>
      <c r="O28" s="48"/>
      <c r="P28" s="48"/>
      <c r="Q28" s="48"/>
      <c r="R28" s="48"/>
      <c r="S28" s="85"/>
      <c r="T28" s="48"/>
      <c r="U28" s="49"/>
    </row>
    <row r="29" spans="2:21" ht="12.75">
      <c r="B29" s="26">
        <v>18</v>
      </c>
      <c r="C29" s="45"/>
      <c r="D29" s="45"/>
      <c r="E29" s="46"/>
      <c r="F29" s="46"/>
      <c r="G29" s="46"/>
      <c r="H29" s="46"/>
      <c r="I29" s="129">
        <f t="shared" si="0"/>
        <v>0</v>
      </c>
      <c r="J29" s="113"/>
      <c r="K29" s="46"/>
      <c r="L29" s="46"/>
      <c r="M29" s="47"/>
      <c r="N29" s="179"/>
      <c r="O29" s="48"/>
      <c r="P29" s="48"/>
      <c r="Q29" s="48"/>
      <c r="R29" s="48"/>
      <c r="S29" s="85"/>
      <c r="T29" s="48"/>
      <c r="U29" s="49"/>
    </row>
    <row r="30" spans="2:21" ht="12.75">
      <c r="B30" s="26">
        <v>19</v>
      </c>
      <c r="C30" s="45"/>
      <c r="D30" s="45"/>
      <c r="E30" s="46"/>
      <c r="F30" s="46"/>
      <c r="G30" s="46"/>
      <c r="H30" s="46"/>
      <c r="I30" s="129">
        <f t="shared" si="0"/>
        <v>0</v>
      </c>
      <c r="J30" s="113"/>
      <c r="K30" s="46"/>
      <c r="L30" s="46"/>
      <c r="M30" s="47"/>
      <c r="N30" s="179"/>
      <c r="O30" s="48"/>
      <c r="P30" s="48"/>
      <c r="Q30" s="48"/>
      <c r="R30" s="48"/>
      <c r="S30" s="85"/>
      <c r="T30" s="48"/>
      <c r="U30" s="49"/>
    </row>
    <row r="31" spans="2:21" ht="12.75">
      <c r="B31" s="26">
        <v>20</v>
      </c>
      <c r="C31" s="45"/>
      <c r="D31" s="45"/>
      <c r="E31" s="46"/>
      <c r="F31" s="46"/>
      <c r="G31" s="46"/>
      <c r="H31" s="46"/>
      <c r="I31" s="129">
        <f t="shared" si="0"/>
        <v>0</v>
      </c>
      <c r="J31" s="113"/>
      <c r="K31" s="46"/>
      <c r="L31" s="46"/>
      <c r="M31" s="47"/>
      <c r="N31" s="179"/>
      <c r="O31" s="48"/>
      <c r="P31" s="48"/>
      <c r="Q31" s="48"/>
      <c r="R31" s="48"/>
      <c r="S31" s="85"/>
      <c r="T31" s="48"/>
      <c r="U31" s="49"/>
    </row>
    <row r="32" spans="2:21" ht="12.75">
      <c r="B32" s="26">
        <v>21</v>
      </c>
      <c r="C32" s="45"/>
      <c r="D32" s="45"/>
      <c r="E32" s="46"/>
      <c r="F32" s="46"/>
      <c r="G32" s="46"/>
      <c r="H32" s="46"/>
      <c r="I32" s="129">
        <f t="shared" si="0"/>
        <v>0</v>
      </c>
      <c r="J32" s="113"/>
      <c r="K32" s="46"/>
      <c r="L32" s="46"/>
      <c r="M32" s="47"/>
      <c r="N32" s="179"/>
      <c r="O32" s="48"/>
      <c r="P32" s="48"/>
      <c r="Q32" s="48"/>
      <c r="R32" s="48"/>
      <c r="S32" s="85"/>
      <c r="T32" s="48"/>
      <c r="U32" s="49"/>
    </row>
    <row r="33" spans="2:21" ht="12.75">
      <c r="B33" s="26">
        <v>22</v>
      </c>
      <c r="C33" s="45"/>
      <c r="D33" s="45"/>
      <c r="E33" s="46"/>
      <c r="F33" s="46"/>
      <c r="G33" s="46"/>
      <c r="H33" s="46"/>
      <c r="I33" s="129">
        <f t="shared" si="0"/>
        <v>0</v>
      </c>
      <c r="J33" s="113"/>
      <c r="K33" s="46"/>
      <c r="L33" s="46"/>
      <c r="M33" s="47"/>
      <c r="N33" s="179"/>
      <c r="O33" s="48"/>
      <c r="P33" s="48"/>
      <c r="Q33" s="48"/>
      <c r="R33" s="48"/>
      <c r="S33" s="85"/>
      <c r="T33" s="48"/>
      <c r="U33" s="49"/>
    </row>
    <row r="34" spans="2:21" ht="12.75">
      <c r="B34" s="26">
        <v>23</v>
      </c>
      <c r="C34" s="45"/>
      <c r="D34" s="45"/>
      <c r="E34" s="46"/>
      <c r="F34" s="46"/>
      <c r="G34" s="46"/>
      <c r="H34" s="46"/>
      <c r="I34" s="129">
        <f t="shared" si="0"/>
        <v>0</v>
      </c>
      <c r="J34" s="113"/>
      <c r="K34" s="46"/>
      <c r="L34" s="46"/>
      <c r="M34" s="47"/>
      <c r="N34" s="179"/>
      <c r="O34" s="48"/>
      <c r="P34" s="48"/>
      <c r="Q34" s="48"/>
      <c r="R34" s="48"/>
      <c r="S34" s="85"/>
      <c r="T34" s="48"/>
      <c r="U34" s="49"/>
    </row>
    <row r="35" spans="2:21" ht="12.75">
      <c r="B35" s="26">
        <v>24</v>
      </c>
      <c r="C35" s="45"/>
      <c r="D35" s="45"/>
      <c r="E35" s="46"/>
      <c r="F35" s="46"/>
      <c r="G35" s="46"/>
      <c r="H35" s="46"/>
      <c r="I35" s="129">
        <f t="shared" si="0"/>
        <v>0</v>
      </c>
      <c r="J35" s="113"/>
      <c r="K35" s="46"/>
      <c r="L35" s="46"/>
      <c r="M35" s="47"/>
      <c r="N35" s="179"/>
      <c r="O35" s="48"/>
      <c r="P35" s="48"/>
      <c r="Q35" s="48"/>
      <c r="R35" s="48"/>
      <c r="S35" s="85"/>
      <c r="T35" s="48"/>
      <c r="U35" s="49"/>
    </row>
    <row r="36" spans="2:21" ht="12.75">
      <c r="B36" s="26">
        <v>25</v>
      </c>
      <c r="C36" s="45"/>
      <c r="D36" s="45"/>
      <c r="E36" s="46"/>
      <c r="F36" s="46"/>
      <c r="G36" s="46"/>
      <c r="H36" s="46"/>
      <c r="I36" s="129">
        <f t="shared" si="0"/>
        <v>0</v>
      </c>
      <c r="J36" s="113"/>
      <c r="K36" s="46"/>
      <c r="L36" s="46"/>
      <c r="M36" s="47"/>
      <c r="N36" s="179"/>
      <c r="O36" s="48"/>
      <c r="P36" s="48"/>
      <c r="Q36" s="48"/>
      <c r="R36" s="48"/>
      <c r="S36" s="85"/>
      <c r="T36" s="48"/>
      <c r="U36" s="49"/>
    </row>
    <row r="37" spans="2:21" ht="12.75">
      <c r="B37" s="26">
        <v>26</v>
      </c>
      <c r="C37" s="45"/>
      <c r="D37" s="45"/>
      <c r="E37" s="46"/>
      <c r="F37" s="46"/>
      <c r="G37" s="46"/>
      <c r="H37" s="46"/>
      <c r="I37" s="129">
        <f t="shared" si="0"/>
        <v>0</v>
      </c>
      <c r="J37" s="113"/>
      <c r="K37" s="46"/>
      <c r="L37" s="46"/>
      <c r="M37" s="47"/>
      <c r="N37" s="179"/>
      <c r="O37" s="48"/>
      <c r="P37" s="48"/>
      <c r="Q37" s="48"/>
      <c r="R37" s="48"/>
      <c r="S37" s="85"/>
      <c r="T37" s="48"/>
      <c r="U37" s="49"/>
    </row>
    <row r="38" spans="2:21" ht="12.75">
      <c r="B38" s="26">
        <v>27</v>
      </c>
      <c r="C38" s="45"/>
      <c r="D38" s="45"/>
      <c r="E38" s="46"/>
      <c r="F38" s="46"/>
      <c r="G38" s="46"/>
      <c r="H38" s="46"/>
      <c r="I38" s="129">
        <f t="shared" si="0"/>
        <v>0</v>
      </c>
      <c r="J38" s="113"/>
      <c r="K38" s="46"/>
      <c r="L38" s="46"/>
      <c r="M38" s="47"/>
      <c r="N38" s="179"/>
      <c r="O38" s="48"/>
      <c r="P38" s="48"/>
      <c r="Q38" s="48"/>
      <c r="R38" s="48"/>
      <c r="S38" s="85"/>
      <c r="T38" s="48"/>
      <c r="U38" s="49"/>
    </row>
    <row r="39" spans="2:21" ht="12.75">
      <c r="B39" s="26">
        <v>28</v>
      </c>
      <c r="C39" s="45"/>
      <c r="D39" s="45"/>
      <c r="E39" s="46"/>
      <c r="F39" s="46"/>
      <c r="G39" s="46"/>
      <c r="H39" s="46"/>
      <c r="I39" s="129">
        <f t="shared" si="0"/>
        <v>0</v>
      </c>
      <c r="J39" s="113"/>
      <c r="K39" s="46"/>
      <c r="L39" s="46"/>
      <c r="M39" s="47"/>
      <c r="N39" s="179"/>
      <c r="O39" s="48"/>
      <c r="P39" s="48"/>
      <c r="Q39" s="48"/>
      <c r="R39" s="48"/>
      <c r="S39" s="85"/>
      <c r="T39" s="48"/>
      <c r="U39" s="49"/>
    </row>
    <row r="40" spans="2:21" ht="13.5" thickBot="1">
      <c r="B40" s="34"/>
      <c r="C40" s="44" t="s">
        <v>11</v>
      </c>
      <c r="D40" s="44"/>
      <c r="E40" s="41"/>
      <c r="F40" s="41"/>
      <c r="G40" s="41"/>
      <c r="H40" s="41"/>
      <c r="I40" s="40"/>
      <c r="J40" s="39" t="e">
        <f>#REF!+#REF!</f>
        <v>#REF!</v>
      </c>
      <c r="K40" s="35"/>
      <c r="L40" s="35"/>
      <c r="M40" s="36"/>
      <c r="N40" s="37"/>
      <c r="O40" s="37"/>
      <c r="P40" s="37"/>
      <c r="Q40" s="37"/>
      <c r="R40" s="37"/>
      <c r="S40" s="90"/>
      <c r="T40" s="37"/>
      <c r="U40" s="38"/>
    </row>
    <row r="41" spans="2:21" ht="13.5" thickBot="1">
      <c r="B41" s="27"/>
      <c r="C41" s="28" t="s">
        <v>5</v>
      </c>
      <c r="D41" s="28"/>
      <c r="E41" s="29">
        <f>SUM(E12:E40)</f>
        <v>0</v>
      </c>
      <c r="F41" s="29"/>
      <c r="G41" s="29">
        <f>SUM(G12:G40)</f>
        <v>0</v>
      </c>
      <c r="H41" s="29"/>
      <c r="I41" s="30">
        <f>IF(E41&gt;0,E41/G41,0)</f>
        <v>0</v>
      </c>
      <c r="J41" s="29" t="e">
        <f>SUM(J12:J40)</f>
        <v>#REF!</v>
      </c>
      <c r="K41" s="29"/>
      <c r="L41" s="29"/>
      <c r="M41" s="29"/>
      <c r="N41" s="31">
        <f>SUM(N12:N40)</f>
        <v>0</v>
      </c>
      <c r="O41" s="31"/>
      <c r="P41" s="31">
        <f>SUM(P12:P40)</f>
        <v>0</v>
      </c>
      <c r="Q41" s="31"/>
      <c r="R41" s="31"/>
      <c r="S41" s="91"/>
      <c r="T41" s="32"/>
      <c r="U41" s="33"/>
    </row>
    <row r="42" ht="12.75"/>
    <row r="43" spans="3:21" ht="12.75" hidden="1">
      <c r="C43" s="111"/>
      <c r="D43" s="111"/>
      <c r="E43" s="111"/>
      <c r="F43" s="111"/>
      <c r="G43" s="64"/>
      <c r="H43" s="64"/>
      <c r="I43" s="64"/>
      <c r="J43" s="111"/>
      <c r="K43" s="64"/>
      <c r="L43" s="64"/>
      <c r="M43" s="64"/>
      <c r="N43" s="64"/>
      <c r="O43" s="64"/>
      <c r="P43" s="64"/>
      <c r="Q43" s="64"/>
      <c r="R43" s="64"/>
      <c r="S43" s="112"/>
      <c r="T43" s="64"/>
      <c r="U43" s="111"/>
    </row>
    <row r="44" ht="12.75"/>
    <row r="45" ht="12.75"/>
    <row r="46" spans="5:10" ht="12.75">
      <c r="E46" s="42"/>
      <c r="F46" s="42"/>
      <c r="G46" s="42"/>
      <c r="H46" s="42"/>
      <c r="I46" s="42"/>
      <c r="J46" s="42"/>
    </row>
  </sheetData>
  <sheetProtection formatCells="0" insertRows="0"/>
  <mergeCells count="13">
    <mergeCell ref="P9:P10"/>
    <mergeCell ref="K7:P8"/>
    <mergeCell ref="S9:S10"/>
    <mergeCell ref="C7:C8"/>
    <mergeCell ref="I9:I10"/>
    <mergeCell ref="E7:I8"/>
    <mergeCell ref="U9:U10"/>
    <mergeCell ref="S7:U8"/>
    <mergeCell ref="N9:N10"/>
    <mergeCell ref="E9:E10"/>
    <mergeCell ref="G9:G10"/>
    <mergeCell ref="J7:J10"/>
    <mergeCell ref="K9:K10"/>
  </mergeCells>
  <dataValidations count="2">
    <dataValidation allowBlank="1" showInputMessage="1" showErrorMessage="1" prompt="Arvio ehdotetun toimenpiteen säästövaikutuksen eliniästä. Oheistetaan myöhemmin tarkemmin, kun energiapalveludirektiivin ja energiatehokkuussopimusten määrittelyt varmistuvat." sqref="R12:R39"/>
    <dataValidation allowBlank="1" showInputMessage="1" showErrorMessage="1" prompt="Arvo lasketaan" sqref="I12:I39"/>
  </dataValidations>
  <printOptions/>
  <pageMargins left="0.75" right="0.75" top="1" bottom="1" header="0.5" footer="0.5"/>
  <pageSetup errors="blank" fitToHeight="0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Saara Elväs</dc:creator>
  <cp:keywords/>
  <dc:description/>
  <cp:lastModifiedBy>rökäle</cp:lastModifiedBy>
  <cp:lastPrinted>2010-02-11T13:00:11Z</cp:lastPrinted>
  <dcterms:created xsi:type="dcterms:W3CDTF">2007-12-20T09:41:37Z</dcterms:created>
  <dcterms:modified xsi:type="dcterms:W3CDTF">2014-07-04T11:10:44Z</dcterms:modified>
  <cp:category/>
  <cp:version/>
  <cp:contentType/>
  <cp:contentStatus/>
</cp:coreProperties>
</file>